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20730" windowHeight="11760" tabRatio="763"/>
  </bookViews>
  <sheets>
    <sheet name="団体情報" sheetId="1" r:id="rId1"/>
    <sheet name="個人" sheetId="16" r:id="rId2"/>
    <sheet name="振込金総括表" sheetId="15" r:id="rId3"/>
    <sheet name="競技カード個人" sheetId="12" r:id="rId4"/>
    <sheet name="競技カード個人（決勝）" sheetId="21" r:id="rId5"/>
  </sheets>
  <definedNames>
    <definedName name="_xlnm.Print_Area" localSheetId="4">'競技カード個人（決勝）'!$A$1:$H$23</definedName>
  </definedNames>
  <calcPr calcId="125725"/>
</workbook>
</file>

<file path=xl/calcChain.xml><?xml version="1.0" encoding="utf-8"?>
<calcChain xmlns="http://schemas.openxmlformats.org/spreadsheetml/2006/main">
  <c r="F12" i="15"/>
  <c r="F1" i="21"/>
  <c r="B1"/>
  <c r="A1" i="12"/>
  <c r="J4" i="16"/>
  <c r="Y1" i="12"/>
  <c r="A1" i="15"/>
  <c r="A1" i="16"/>
  <c r="Z22" i="15"/>
  <c r="T22"/>
  <c r="Z21"/>
  <c r="T21"/>
  <c r="N7" i="16"/>
  <c r="Y7"/>
  <c r="Z25" i="15"/>
  <c r="Z24"/>
  <c r="Z23"/>
  <c r="T25"/>
  <c r="T23"/>
  <c r="T24"/>
  <c r="Z37" i="12"/>
  <c r="AI12" i="15"/>
  <c r="T12"/>
  <c r="AE9"/>
  <c r="I10"/>
  <c r="F7"/>
  <c r="F6"/>
  <c r="I9"/>
  <c r="AL37" i="16"/>
  <c r="AL41"/>
  <c r="K57"/>
  <c r="AD33"/>
  <c r="K49"/>
  <c r="C45"/>
  <c r="AL49"/>
  <c r="K45"/>
  <c r="AD65"/>
  <c r="AD53"/>
  <c r="K53"/>
  <c r="AD57"/>
  <c r="AL45"/>
  <c r="C65"/>
  <c r="AD61"/>
  <c r="AD45"/>
  <c r="M7" i="12"/>
  <c r="AL69" i="16"/>
  <c r="C41"/>
  <c r="AL61"/>
  <c r="AD41"/>
  <c r="AL57"/>
  <c r="AL65"/>
  <c r="K69"/>
  <c r="AD49"/>
  <c r="C53"/>
  <c r="AL33"/>
  <c r="K41"/>
  <c r="C57"/>
  <c r="C49"/>
  <c r="AD37"/>
  <c r="K61"/>
  <c r="C61"/>
  <c r="AL53"/>
  <c r="C69"/>
  <c r="K65"/>
  <c r="AD69"/>
  <c r="AJ7"/>
  <c r="AD29"/>
  <c r="AL29"/>
  <c r="AD25"/>
  <c r="AL25"/>
  <c r="AD21"/>
  <c r="AL21"/>
  <c r="AD17"/>
  <c r="AL17"/>
  <c r="AL13"/>
  <c r="AD13"/>
  <c r="K37"/>
  <c r="C37"/>
  <c r="C33"/>
  <c r="K33"/>
  <c r="K29"/>
  <c r="C29"/>
  <c r="C25"/>
  <c r="K25"/>
  <c r="C21"/>
  <c r="K21"/>
  <c r="C17"/>
  <c r="K17"/>
  <c r="K13"/>
  <c r="C13"/>
  <c r="AF21" i="15" l="1"/>
  <c r="AR21" s="1"/>
  <c r="AF24"/>
  <c r="AR24" s="1"/>
  <c r="AF22"/>
  <c r="AR22" s="1"/>
  <c r="AF25"/>
  <c r="AR25" s="1"/>
  <c r="AF23"/>
  <c r="AR23" s="1"/>
  <c r="AR26" l="1"/>
</calcChain>
</file>

<file path=xl/sharedStrings.xml><?xml version="1.0" encoding="utf-8"?>
<sst xmlns="http://schemas.openxmlformats.org/spreadsheetml/2006/main" count="156" uniqueCount="97">
  <si>
    <t>団体名</t>
  </si>
  <si>
    <t>代表者名</t>
  </si>
  <si>
    <t>代表者フリガナ</t>
  </si>
  <si>
    <t>フリガナ</t>
  </si>
  <si>
    <t>※ 選手が多い場合はこの用紙をコピーしてご使用ください。</t>
  </si>
  <si>
    <t>クラス</t>
    <phoneticPr fontId="9"/>
  </si>
  <si>
    <t>競技カード　個人競技</t>
    <rPh sb="0" eb="2">
      <t>キョウギ</t>
    </rPh>
    <rPh sb="6" eb="8">
      <t>コジン</t>
    </rPh>
    <rPh sb="8" eb="10">
      <t>キョウギ</t>
    </rPh>
    <phoneticPr fontId="9"/>
  </si>
  <si>
    <t>クラス</t>
    <phoneticPr fontId="9"/>
  </si>
  <si>
    <t>性別</t>
    <rPh sb="0" eb="2">
      <t>セイベツ</t>
    </rPh>
    <phoneticPr fontId="9"/>
  </si>
  <si>
    <t>男　・　女</t>
    <rPh sb="0" eb="1">
      <t>オトコ</t>
    </rPh>
    <rPh sb="4" eb="5">
      <t>オンナ</t>
    </rPh>
    <phoneticPr fontId="9"/>
  </si>
  <si>
    <t>試技順</t>
    <rPh sb="0" eb="3">
      <t>シギジュン</t>
    </rPh>
    <phoneticPr fontId="9"/>
  </si>
  <si>
    <t>ふりがな</t>
    <phoneticPr fontId="9"/>
  </si>
  <si>
    <t>選手名</t>
    <rPh sb="0" eb="3">
      <t>センシュメイ</t>
    </rPh>
    <phoneticPr fontId="9"/>
  </si>
  <si>
    <t>所属</t>
    <rPh sb="0" eb="2">
      <t>ショゾク</t>
    </rPh>
    <phoneticPr fontId="9"/>
  </si>
  <si>
    <t>演技種目</t>
    <rPh sb="0" eb="4">
      <t>エンギシュモク</t>
    </rPh>
    <phoneticPr fontId="9"/>
  </si>
  <si>
    <t>姿勢</t>
    <rPh sb="0" eb="2">
      <t>シセイ</t>
    </rPh>
    <phoneticPr fontId="9"/>
  </si>
  <si>
    <t>実施種目（審判記入欄）</t>
    <rPh sb="0" eb="2">
      <t>ジッシ</t>
    </rPh>
    <rPh sb="2" eb="4">
      <t>シュモク</t>
    </rPh>
    <rPh sb="5" eb="7">
      <t>シンパン</t>
    </rPh>
    <rPh sb="7" eb="10">
      <t>キニュウラン</t>
    </rPh>
    <phoneticPr fontId="9"/>
  </si>
  <si>
    <t>計</t>
    <rPh sb="0" eb="1">
      <t>ケイ</t>
    </rPh>
    <phoneticPr fontId="9"/>
  </si>
  <si>
    <t>難度点</t>
    <rPh sb="0" eb="3">
      <t>ナンドテン</t>
    </rPh>
    <phoneticPr fontId="9"/>
  </si>
  <si>
    <t>実施難度点</t>
    <rPh sb="0" eb="5">
      <t>ジッシナンドテン</t>
    </rPh>
    <phoneticPr fontId="9"/>
  </si>
  <si>
    <t>振込金総括表</t>
    <rPh sb="0" eb="3">
      <t>フリコミキン</t>
    </rPh>
    <rPh sb="3" eb="6">
      <t>ソウカツヒョウ</t>
    </rPh>
    <phoneticPr fontId="9"/>
  </si>
  <si>
    <t>団体名</t>
    <rPh sb="0" eb="3">
      <t>ダンタイメイ</t>
    </rPh>
    <phoneticPr fontId="9"/>
  </si>
  <si>
    <t>フリガナ</t>
    <phoneticPr fontId="9"/>
  </si>
  <si>
    <t>代表者名</t>
    <rPh sb="0" eb="3">
      <t>ダイヒョウシャ</t>
    </rPh>
    <rPh sb="3" eb="4">
      <t>メイ</t>
    </rPh>
    <phoneticPr fontId="9"/>
  </si>
  <si>
    <t>連絡先</t>
    <rPh sb="0" eb="3">
      <t>レンラクサキ</t>
    </rPh>
    <phoneticPr fontId="9"/>
  </si>
  <si>
    <t>住所</t>
    <rPh sb="0" eb="2">
      <t>ジュウショ</t>
    </rPh>
    <phoneticPr fontId="9"/>
  </si>
  <si>
    <t>TEL</t>
    <phoneticPr fontId="9"/>
  </si>
  <si>
    <t>FAX</t>
    <phoneticPr fontId="9"/>
  </si>
  <si>
    <t>Email</t>
    <phoneticPr fontId="9"/>
  </si>
  <si>
    <t>個人</t>
    <rPh sb="0" eb="2">
      <t>コジン</t>
    </rPh>
    <phoneticPr fontId="9"/>
  </si>
  <si>
    <t>Cクラス</t>
    <phoneticPr fontId="9"/>
  </si>
  <si>
    <t>Bクラス</t>
    <phoneticPr fontId="9"/>
  </si>
  <si>
    <t>Aクラス</t>
    <phoneticPr fontId="9"/>
  </si>
  <si>
    <t>競技部門</t>
    <rPh sb="0" eb="4">
      <t>キョウギブモン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</si>
  <si>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</si>
  <si>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</si>
  <si>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名</t>
    <rPh sb="0" eb="1">
      <t>メイ</t>
    </rPh>
    <phoneticPr fontId="9"/>
  </si>
  <si>
    <t>計</t>
    <rPh sb="0" eb="1">
      <t>ケイ</t>
    </rPh>
    <phoneticPr fontId="9"/>
  </si>
  <si>
    <t>単価</t>
    <rPh sb="0" eb="2">
      <t>タンカ</t>
    </rPh>
    <phoneticPr fontId="9"/>
  </si>
  <si>
    <t>小計</t>
    <rPh sb="0" eb="2">
      <t>ショウケイ</t>
    </rPh>
    <phoneticPr fontId="9"/>
  </si>
  <si>
    <t>円</t>
    <rPh sb="0" eb="1">
      <t>エン</t>
    </rPh>
    <phoneticPr fontId="9"/>
  </si>
  <si>
    <t>大
会
参
加
費</t>
    <rPh sb="0" eb="1">
      <t>オオ</t>
    </rPh>
    <rPh sb="2" eb="3">
      <t>エ</t>
    </rPh>
    <rPh sb="4" eb="5">
      <t>ソン</t>
    </rPh>
    <rPh sb="6" eb="7">
      <t>クワ</t>
    </rPh>
    <rPh sb="8" eb="9">
      <t>ヒ</t>
    </rPh>
    <phoneticPr fontId="9"/>
  </si>
  <si>
    <t>参加費合計</t>
    <rPh sb="0" eb="3">
      <t>サンカヒ</t>
    </rPh>
    <rPh sb="3" eb="5">
      <t>ゴウケイ</t>
    </rPh>
    <phoneticPr fontId="9"/>
  </si>
  <si>
    <t>個人の部　参加申込書</t>
    <rPh sb="0" eb="2">
      <t>コジン</t>
    </rPh>
    <rPh sb="3" eb="4">
      <t>ブ</t>
    </rPh>
    <rPh sb="5" eb="10">
      <t>サンカモウシコミショ</t>
    </rPh>
    <phoneticPr fontId="9"/>
  </si>
  <si>
    <t>団体名</t>
    <rPh sb="0" eb="3">
      <t>ダンタイメイ</t>
    </rPh>
    <phoneticPr fontId="9"/>
  </si>
  <si>
    <t>団体名フリガナ</t>
    <rPh sb="0" eb="3">
      <t>ダンタイメイ</t>
    </rPh>
    <phoneticPr fontId="9"/>
  </si>
  <si>
    <t>ＴＥＬ</t>
    <phoneticPr fontId="9"/>
  </si>
  <si>
    <t>ＦＡＸ</t>
    <phoneticPr fontId="9"/>
  </si>
  <si>
    <r>
      <t>Email</t>
    </r>
    <r>
      <rPr>
        <sz val="11"/>
        <color indexed="8"/>
        <rFont val="ＭＳ Ｐゴシック"/>
        <family val="3"/>
        <charset val="128"/>
      </rPr>
      <t>　</t>
    </r>
    <phoneticPr fontId="9"/>
  </si>
  <si>
    <t>住所</t>
    <phoneticPr fontId="9"/>
  </si>
  <si>
    <t>大会参加申込書</t>
    <rPh sb="0" eb="2">
      <t>タイカイ</t>
    </rPh>
    <rPh sb="2" eb="4">
      <t>サンカ</t>
    </rPh>
    <rPh sb="4" eb="7">
      <t>モウシコミショ</t>
    </rPh>
    <phoneticPr fontId="9"/>
  </si>
  <si>
    <t>団体情報記入欄</t>
    <rPh sb="0" eb="4">
      <t>ダンタイジョウホウ</t>
    </rPh>
    <rPh sb="4" eb="7">
      <t>キニュウラン</t>
    </rPh>
    <phoneticPr fontId="9"/>
  </si>
  <si>
    <t>男子</t>
    <rPh sb="0" eb="2">
      <t>ダンシ</t>
    </rPh>
    <phoneticPr fontId="9"/>
  </si>
  <si>
    <t>女子</t>
    <rPh sb="0" eb="2">
      <t>ジョシ</t>
    </rPh>
    <phoneticPr fontId="9"/>
  </si>
  <si>
    <t>参加人数</t>
    <rPh sb="0" eb="2">
      <t>サンカ</t>
    </rPh>
    <rPh sb="2" eb="4">
      <t>ニンズウ</t>
    </rPh>
    <phoneticPr fontId="9"/>
  </si>
  <si>
    <t>名</t>
    <rPh sb="0" eb="1">
      <t>メイ</t>
    </rPh>
    <phoneticPr fontId="9"/>
  </si>
  <si>
    <t>男子：</t>
    <rPh sb="0" eb="2">
      <t>ダンシ</t>
    </rPh>
    <phoneticPr fontId="9"/>
  </si>
  <si>
    <t>女子：</t>
    <rPh sb="0" eb="2">
      <t>ジョシ</t>
    </rPh>
    <phoneticPr fontId="9"/>
  </si>
  <si>
    <t>合計：</t>
    <rPh sb="0" eb="2">
      <t>ゴウケイ</t>
    </rPh>
    <phoneticPr fontId="9"/>
  </si>
  <si>
    <t>No</t>
    <phoneticPr fontId="9"/>
  </si>
  <si>
    <t>選手名</t>
    <rPh sb="0" eb="3">
      <t>センシュメイ</t>
    </rPh>
    <phoneticPr fontId="9"/>
  </si>
  <si>
    <t>ページ数</t>
    <rPh sb="3" eb="4">
      <t>スウ</t>
    </rPh>
    <phoneticPr fontId="9"/>
  </si>
  <si>
    <t>／</t>
    <phoneticPr fontId="9"/>
  </si>
  <si>
    <t>↑複数枚ある場合はご記入ください。</t>
    <rPh sb="1" eb="3">
      <t>フクスウ</t>
    </rPh>
    <rPh sb="3" eb="4">
      <t>マイ</t>
    </rPh>
    <rPh sb="6" eb="8">
      <t>バアイ</t>
    </rPh>
    <rPh sb="10" eb="12">
      <t>キニュウ</t>
    </rPh>
    <phoneticPr fontId="9"/>
  </si>
  <si>
    <t>学年（年齢）</t>
    <rPh sb="0" eb="2">
      <t>ガクネン</t>
    </rPh>
    <rPh sb="3" eb="5">
      <t>ネンレイ</t>
    </rPh>
    <phoneticPr fontId="9"/>
  </si>
  <si>
    <t>Eクラス</t>
    <phoneticPr fontId="9"/>
  </si>
  <si>
    <t>Dクラス</t>
    <phoneticPr fontId="9"/>
  </si>
  <si>
    <t>jnup@yahoo.co.jp</t>
    <phoneticPr fontId="9"/>
  </si>
  <si>
    <t>問合せ・申し込み先：　070-6615-2629（佐藤）</t>
    <rPh sb="0" eb="2">
      <t>トイアワ</t>
    </rPh>
    <rPh sb="4" eb="5">
      <t>モウ</t>
    </rPh>
    <rPh sb="6" eb="7">
      <t>コ</t>
    </rPh>
    <rPh sb="8" eb="9">
      <t>サキ</t>
    </rPh>
    <rPh sb="25" eb="27">
      <t>サトウ</t>
    </rPh>
    <phoneticPr fontId="9"/>
  </si>
  <si>
    <t>選手登録ID</t>
    <rPh sb="0" eb="2">
      <t>センシュ</t>
    </rPh>
    <rPh sb="2" eb="4">
      <t>トウロク</t>
    </rPh>
    <phoneticPr fontId="9"/>
  </si>
  <si>
    <t>　参加費振込先：　郵便総合口座　記号　１８１００　番号　７９５５０１１　宮城県体操協会宮城県トランポリン委員会</t>
    <rPh sb="1" eb="4">
      <t>サンカヒ</t>
    </rPh>
    <rPh sb="4" eb="7">
      <t>フリコミサキ</t>
    </rPh>
    <rPh sb="9" eb="11">
      <t>ユウビン</t>
    </rPh>
    <rPh sb="11" eb="13">
      <t>ソウゴウ</t>
    </rPh>
    <rPh sb="13" eb="15">
      <t>コウザ</t>
    </rPh>
    <rPh sb="16" eb="18">
      <t>キゴウ</t>
    </rPh>
    <rPh sb="25" eb="27">
      <t>バンゴウ</t>
    </rPh>
    <rPh sb="39" eb="41">
      <t>タイソウ</t>
    </rPh>
    <rPh sb="41" eb="43">
      <t>キョウカイ</t>
    </rPh>
    <rPh sb="43" eb="46">
      <t>ミヤギケン</t>
    </rPh>
    <rPh sb="52" eb="55">
      <t>イインカイ</t>
    </rPh>
    <phoneticPr fontId="9"/>
  </si>
  <si>
    <t>Aクラス　　／　　Bクラス　　／　　Cクラス　　／　　Dクラス　　／　　Eクラス</t>
    <phoneticPr fontId="9"/>
  </si>
  <si>
    <r>
      <t>※ ミニ国体プレ大会予選に出場希望選手は苗字の前の</t>
    </r>
    <r>
      <rPr>
        <b/>
        <sz val="11"/>
        <rFont val="ＭＳ Ｐゴシック"/>
        <family val="3"/>
        <charset val="128"/>
      </rPr>
      <t>※印</t>
    </r>
    <r>
      <rPr>
        <sz val="11"/>
        <rFont val="ＭＳ Ｐゴシック"/>
        <family val="3"/>
        <charset val="128"/>
      </rPr>
      <t>を記載して提出してください。</t>
    </r>
    <rPh sb="4" eb="6">
      <t>コクタイ</t>
    </rPh>
    <rPh sb="8" eb="10">
      <t>タイカイ</t>
    </rPh>
    <rPh sb="10" eb="12">
      <t>ヨセン</t>
    </rPh>
    <rPh sb="13" eb="15">
      <t>シュツジョウ</t>
    </rPh>
    <rPh sb="15" eb="17">
      <t>キボウ</t>
    </rPh>
    <rPh sb="20" eb="22">
      <t>ミョウジ</t>
    </rPh>
    <rPh sb="23" eb="24">
      <t>マエ</t>
    </rPh>
    <rPh sb="26" eb="27">
      <t>シルシ</t>
    </rPh>
    <rPh sb="28" eb="30">
      <t>キサイ</t>
    </rPh>
    <rPh sb="32" eb="34">
      <t>テイシュツ</t>
    </rPh>
    <phoneticPr fontId="9"/>
  </si>
  <si>
    <t>難度</t>
    <rPh sb="0" eb="2">
      <t>ナンド</t>
    </rPh>
    <phoneticPr fontId="9"/>
  </si>
  <si>
    <t>姿勢</t>
    <rPh sb="0" eb="2">
      <t>シセイ</t>
    </rPh>
    <phoneticPr fontId="17"/>
  </si>
  <si>
    <t>予選自由演技（１回目）</t>
    <rPh sb="0" eb="2">
      <t>ヨセン</t>
    </rPh>
    <rPh sb="2" eb="6">
      <t>ジユウエンギ</t>
    </rPh>
    <rPh sb="8" eb="10">
      <t>カイメ</t>
    </rPh>
    <phoneticPr fontId="9"/>
  </si>
  <si>
    <t>予選自由演技（２回目）</t>
    <rPh sb="0" eb="2">
      <t>ヨセン</t>
    </rPh>
    <rPh sb="2" eb="6">
      <t>ジユウエンギ</t>
    </rPh>
    <rPh sb="8" eb="10">
      <t>カイメ</t>
    </rPh>
    <phoneticPr fontId="9"/>
  </si>
  <si>
    <t xml:space="preserve">         全日本トランポリン競技ジュニア選手権大会</t>
    <rPh sb="9" eb="12">
      <t>ゼンニホン</t>
    </rPh>
    <rPh sb="18" eb="20">
      <t>キョウギ</t>
    </rPh>
    <rPh sb="24" eb="27">
      <t>センシュケン</t>
    </rPh>
    <rPh sb="27" eb="29">
      <t>タイカイ</t>
    </rPh>
    <phoneticPr fontId="23"/>
  </si>
  <si>
    <t xml:space="preserve">         競技カード</t>
    <rPh sb="9" eb="11">
      <t>キョウギ</t>
    </rPh>
    <phoneticPr fontId="23"/>
  </si>
  <si>
    <t xml:space="preserve">        個人競技　決勝</t>
    <rPh sb="8" eb="10">
      <t>コジン</t>
    </rPh>
    <rPh sb="10" eb="12">
      <t>キョウギ</t>
    </rPh>
    <rPh sb="13" eb="15">
      <t>ケッショウ</t>
    </rPh>
    <phoneticPr fontId="23"/>
  </si>
  <si>
    <t>性別</t>
    <rPh sb="0" eb="2">
      <t>セイベツ</t>
    </rPh>
    <phoneticPr fontId="23"/>
  </si>
  <si>
    <t>男子　　　・　　女子</t>
    <rPh sb="0" eb="2">
      <t>ダンシ</t>
    </rPh>
    <rPh sb="8" eb="10">
      <t>ジョシ</t>
    </rPh>
    <phoneticPr fontId="23"/>
  </si>
  <si>
    <t>試技順</t>
    <rPh sb="0" eb="2">
      <t>シギ</t>
    </rPh>
    <rPh sb="2" eb="3">
      <t>ジュン</t>
    </rPh>
    <phoneticPr fontId="23"/>
  </si>
  <si>
    <t>所属</t>
    <rPh sb="0" eb="2">
      <t>ショゾク</t>
    </rPh>
    <phoneticPr fontId="23"/>
  </si>
  <si>
    <t>選手名</t>
    <rPh sb="0" eb="3">
      <t>センシュメイ</t>
    </rPh>
    <phoneticPr fontId="23"/>
  </si>
  <si>
    <t>決勝</t>
    <rPh sb="0" eb="2">
      <t>ケッショウ</t>
    </rPh>
    <phoneticPr fontId="23"/>
  </si>
  <si>
    <t>演　技　種　目</t>
    <rPh sb="0" eb="1">
      <t>ヒロシ</t>
    </rPh>
    <rPh sb="2" eb="3">
      <t>ワザ</t>
    </rPh>
    <rPh sb="4" eb="5">
      <t>タネ</t>
    </rPh>
    <rPh sb="6" eb="7">
      <t>メ</t>
    </rPh>
    <phoneticPr fontId="23"/>
  </si>
  <si>
    <t>姿勢</t>
    <rPh sb="0" eb="2">
      <t>シセイ</t>
    </rPh>
    <phoneticPr fontId="23"/>
  </si>
  <si>
    <t>難度点</t>
    <rPh sb="0" eb="2">
      <t>ナンド</t>
    </rPh>
    <rPh sb="2" eb="3">
      <t>テン</t>
    </rPh>
    <phoneticPr fontId="23"/>
  </si>
  <si>
    <r>
      <t>実施種目</t>
    </r>
    <r>
      <rPr>
        <sz val="9"/>
        <rFont val="メイリオ"/>
        <family val="3"/>
        <charset val="128"/>
      </rPr>
      <t>（難度審による訂正）</t>
    </r>
    <rPh sb="0" eb="2">
      <t>ジッシ</t>
    </rPh>
    <rPh sb="2" eb="4">
      <t>シュモク</t>
    </rPh>
    <rPh sb="5" eb="7">
      <t>ナンド</t>
    </rPh>
    <rPh sb="7" eb="8">
      <t>シン</t>
    </rPh>
    <rPh sb="11" eb="13">
      <t>テイセイ</t>
    </rPh>
    <phoneticPr fontId="23"/>
  </si>
  <si>
    <t>得点</t>
    <rPh sb="0" eb="2">
      <t>トクテン</t>
    </rPh>
    <phoneticPr fontId="23"/>
  </si>
  <si>
    <t>計</t>
    <rPh sb="0" eb="1">
      <t>ケイ</t>
    </rPh>
    <phoneticPr fontId="9"/>
  </si>
  <si>
    <t>クラス</t>
    <phoneticPr fontId="23"/>
  </si>
  <si>
    <t>第２４回宮城県トランポリン競技選手権大会</t>
    <phoneticPr fontId="9"/>
  </si>
  <si>
    <t>（第３７回東北選手権大会宮城県選手選考会）</t>
    <rPh sb="12" eb="15">
      <t>ミヤギケン</t>
    </rPh>
    <phoneticPr fontId="9"/>
  </si>
  <si>
    <t>Aクラス ／ Bクラス ／ Cクラス ／ D クラス ／ Eクラス</t>
    <phoneticPr fontId="9"/>
  </si>
  <si>
    <t>※３月３１日（月）締め切り！</t>
    <rPh sb="2" eb="3">
      <t>ガツ</t>
    </rPh>
    <rPh sb="5" eb="6">
      <t>ニチ</t>
    </rPh>
    <rPh sb="7" eb="8">
      <t>ツキ</t>
    </rPh>
    <rPh sb="9" eb="10">
      <t>シ</t>
    </rPh>
    <rPh sb="11" eb="12">
      <t>キ</t>
    </rPh>
    <phoneticPr fontId="9"/>
  </si>
</sst>
</file>

<file path=xl/styles.xml><?xml version="1.0" encoding="utf-8"?>
<styleSheet xmlns="http://schemas.openxmlformats.org/spreadsheetml/2006/main">
  <numFmts count="5">
    <numFmt numFmtId="5" formatCode="&quot;¥&quot;#,##0;&quot;¥&quot;\-#,##0"/>
    <numFmt numFmtId="6" formatCode="&quot;¥&quot;#,##0;[Red]&quot;¥&quot;\-#,##0"/>
    <numFmt numFmtId="176" formatCode="#"/>
    <numFmt numFmtId="177" formatCode="#,###"/>
    <numFmt numFmtId="178" formatCode="0.0_ "/>
  </numFmts>
  <fonts count="3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u/>
      <sz val="11"/>
      <name val="メイリオ"/>
      <family val="3"/>
      <charset val="128"/>
    </font>
    <font>
      <sz val="9"/>
      <name val="メイリオ"/>
      <family val="3"/>
      <charset val="128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32" fillId="0" borderId="0">
      <alignment vertical="center"/>
    </xf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6" fontId="18" fillId="0" borderId="0" applyFont="0" applyFill="0" applyBorder="0" applyAlignment="0" applyProtection="0">
      <alignment vertical="center"/>
    </xf>
    <xf numFmtId="0" fontId="19" fillId="0" borderId="0"/>
    <xf numFmtId="0" fontId="22" fillId="0" borderId="0">
      <alignment vertical="center"/>
    </xf>
  </cellStyleXfs>
  <cellXfs count="33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/>
    <xf numFmtId="0" fontId="10" fillId="0" borderId="0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9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/>
    <xf numFmtId="177" fontId="0" fillId="0" borderId="0" xfId="0" applyNumberFormat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2" fillId="0" borderId="0" xfId="6">
      <alignment vertical="center"/>
    </xf>
    <xf numFmtId="0" fontId="26" fillId="0" borderId="0" xfId="6" applyFont="1" applyAlignment="1">
      <alignment horizontal="center" vertical="center"/>
    </xf>
    <xf numFmtId="0" fontId="25" fillId="0" borderId="2" xfId="6" applyFont="1" applyBorder="1" applyAlignment="1">
      <alignment horizontal="center" vertical="center"/>
    </xf>
    <xf numFmtId="0" fontId="25" fillId="0" borderId="3" xfId="6" applyFont="1" applyBorder="1" applyAlignment="1">
      <alignment horizontal="center" vertical="center"/>
    </xf>
    <xf numFmtId="0" fontId="25" fillId="0" borderId="4" xfId="6" applyFont="1" applyBorder="1" applyAlignment="1">
      <alignment horizontal="center" vertical="center"/>
    </xf>
    <xf numFmtId="0" fontId="25" fillId="0" borderId="5" xfId="6" applyFont="1" applyBorder="1" applyAlignment="1">
      <alignment horizontal="center" vertical="center"/>
    </xf>
    <xf numFmtId="0" fontId="25" fillId="0" borderId="6" xfId="6" applyFont="1" applyBorder="1" applyAlignment="1">
      <alignment horizontal="center" vertical="center"/>
    </xf>
    <xf numFmtId="0" fontId="25" fillId="0" borderId="7" xfId="6" applyFont="1" applyBorder="1" applyAlignment="1">
      <alignment vertical="center"/>
    </xf>
    <xf numFmtId="0" fontId="25" fillId="0" borderId="0" xfId="6" applyFont="1" applyAlignment="1">
      <alignment horizontal="center" vertical="center"/>
    </xf>
    <xf numFmtId="0" fontId="25" fillId="0" borderId="1" xfId="6" applyFont="1" applyBorder="1" applyAlignment="1">
      <alignment horizontal="center" vertical="center"/>
    </xf>
    <xf numFmtId="0" fontId="25" fillId="0" borderId="9" xfId="6" applyFont="1" applyBorder="1" applyAlignment="1">
      <alignment horizontal="center" vertical="center"/>
    </xf>
    <xf numFmtId="0" fontId="25" fillId="0" borderId="0" xfId="6" applyFont="1" applyBorder="1" applyAlignment="1">
      <alignment horizontal="center" vertical="center"/>
    </xf>
    <xf numFmtId="0" fontId="25" fillId="0" borderId="10" xfId="6" applyFont="1" applyBorder="1" applyAlignment="1">
      <alignment horizontal="center" vertical="center"/>
    </xf>
    <xf numFmtId="0" fontId="25" fillId="0" borderId="11" xfId="6" applyFont="1" applyBorder="1" applyAlignment="1">
      <alignment horizontal="center" vertical="center"/>
    </xf>
    <xf numFmtId="0" fontId="25" fillId="0" borderId="12" xfId="6" applyFont="1" applyBorder="1" applyAlignment="1">
      <alignment horizontal="center" vertical="center"/>
    </xf>
    <xf numFmtId="0" fontId="30" fillId="0" borderId="13" xfId="6" applyFont="1" applyBorder="1" applyAlignment="1">
      <alignment horizontal="center" vertical="center"/>
    </xf>
    <xf numFmtId="0" fontId="30" fillId="0" borderId="2" xfId="6" applyFont="1" applyBorder="1" applyAlignment="1">
      <alignment horizontal="center" vertical="center"/>
    </xf>
    <xf numFmtId="0" fontId="24" fillId="0" borderId="0" xfId="6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3" fillId="0" borderId="1" xfId="2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6" fontId="0" fillId="0" borderId="40" xfId="4" applyFont="1" applyBorder="1" applyAlignment="1">
      <alignment horizontal="center" vertical="center"/>
    </xf>
    <xf numFmtId="6" fontId="0" fillId="0" borderId="28" xfId="4" applyFont="1" applyBorder="1" applyAlignment="1">
      <alignment horizontal="center" vertical="center"/>
    </xf>
    <xf numFmtId="6" fontId="0" fillId="0" borderId="29" xfId="4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6" fontId="0" fillId="0" borderId="27" xfId="4" applyFont="1" applyBorder="1" applyAlignment="1">
      <alignment horizontal="center" vertical="center"/>
    </xf>
    <xf numFmtId="6" fontId="0" fillId="0" borderId="30" xfId="4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7" fontId="6" fillId="0" borderId="23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24" xfId="0" applyNumberFormat="1" applyFont="1" applyBorder="1" applyAlignment="1">
      <alignment horizontal="center" vertical="center"/>
    </xf>
    <xf numFmtId="177" fontId="6" fillId="0" borderId="27" xfId="0" applyNumberFormat="1" applyFont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/>
    </xf>
    <xf numFmtId="177" fontId="6" fillId="0" borderId="29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0" borderId="40" xfId="4" applyNumberFormat="1" applyFont="1" applyBorder="1" applyAlignment="1">
      <alignment horizontal="center" vertical="center"/>
    </xf>
    <xf numFmtId="0" fontId="0" fillId="0" borderId="28" xfId="4" applyNumberFormat="1" applyFont="1" applyBorder="1" applyAlignment="1">
      <alignment horizontal="center" vertical="center"/>
    </xf>
    <xf numFmtId="0" fontId="0" fillId="0" borderId="29" xfId="4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shrinkToFit="1"/>
    </xf>
    <xf numFmtId="0" fontId="0" fillId="0" borderId="85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2" borderId="2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shrinkToFit="1"/>
    </xf>
    <xf numFmtId="177" fontId="0" fillId="0" borderId="8" xfId="0" applyNumberFormat="1" applyBorder="1" applyAlignment="1">
      <alignment horizontal="right"/>
    </xf>
    <xf numFmtId="177" fontId="0" fillId="0" borderId="41" xfId="0" applyNumberFormat="1" applyBorder="1" applyAlignment="1">
      <alignment horizontal="right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177" fontId="0" fillId="0" borderId="56" xfId="0" applyNumberFormat="1" applyBorder="1" applyAlignment="1">
      <alignment horizontal="right"/>
    </xf>
    <xf numFmtId="177" fontId="0" fillId="0" borderId="54" xfId="0" applyNumberFormat="1" applyBorder="1" applyAlignment="1">
      <alignment horizontal="right"/>
    </xf>
    <xf numFmtId="0" fontId="7" fillId="2" borderId="57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176" fontId="0" fillId="0" borderId="8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5" fontId="0" fillId="0" borderId="1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177" fontId="0" fillId="0" borderId="6" xfId="0" applyNumberFormat="1" applyBorder="1" applyAlignment="1">
      <alignment horizontal="center"/>
    </xf>
    <xf numFmtId="177" fontId="0" fillId="0" borderId="24" xfId="0" applyNumberFormat="1" applyBorder="1" applyAlignment="1">
      <alignment horizontal="center"/>
    </xf>
    <xf numFmtId="177" fontId="6" fillId="0" borderId="34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26" xfId="0" applyNumberFormat="1" applyFont="1" applyBorder="1" applyAlignment="1">
      <alignment horizontal="center" vertical="center"/>
    </xf>
    <xf numFmtId="177" fontId="6" fillId="0" borderId="40" xfId="0" applyNumberFormat="1" applyFont="1" applyBorder="1" applyAlignment="1">
      <alignment horizontal="center" vertical="center"/>
    </xf>
    <xf numFmtId="177" fontId="0" fillId="0" borderId="23" xfId="0" applyNumberFormat="1" applyBorder="1" applyAlignment="1">
      <alignment horizontal="center"/>
    </xf>
    <xf numFmtId="177" fontId="6" fillId="0" borderId="25" xfId="0" applyNumberFormat="1" applyFont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177" fontId="5" fillId="0" borderId="52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24" xfId="0" applyNumberFormat="1" applyFont="1" applyBorder="1" applyAlignment="1">
      <alignment horizontal="center" vertical="center"/>
    </xf>
    <xf numFmtId="177" fontId="5" fillId="0" borderId="34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177" fontId="5" fillId="0" borderId="40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  <xf numFmtId="177" fontId="5" fillId="0" borderId="29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2" borderId="2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177" fontId="6" fillId="0" borderId="52" xfId="0" applyNumberFormat="1" applyFont="1" applyBorder="1" applyAlignment="1">
      <alignment horizontal="center" vertical="center" wrapText="1"/>
    </xf>
    <xf numFmtId="177" fontId="6" fillId="0" borderId="6" xfId="0" applyNumberFormat="1" applyFont="1" applyBorder="1" applyAlignment="1">
      <alignment horizontal="center" vertical="center" wrapText="1"/>
    </xf>
    <xf numFmtId="177" fontId="6" fillId="0" borderId="24" xfId="0" applyNumberFormat="1" applyFont="1" applyBorder="1" applyAlignment="1">
      <alignment horizontal="center" vertical="center" wrapText="1"/>
    </xf>
    <xf numFmtId="177" fontId="6" fillId="0" borderId="34" xfId="0" applyNumberFormat="1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 wrapText="1"/>
    </xf>
    <xf numFmtId="177" fontId="6" fillId="0" borderId="26" xfId="0" applyNumberFormat="1" applyFont="1" applyBorder="1" applyAlignment="1">
      <alignment horizontal="center" vertical="center" wrapText="1"/>
    </xf>
    <xf numFmtId="177" fontId="6" fillId="0" borderId="40" xfId="0" applyNumberFormat="1" applyFont="1" applyBorder="1" applyAlignment="1">
      <alignment horizontal="center" vertical="center" wrapText="1"/>
    </xf>
    <xf numFmtId="177" fontId="6" fillId="0" borderId="28" xfId="0" applyNumberFormat="1" applyFont="1" applyBorder="1" applyAlignment="1">
      <alignment horizontal="center" vertical="center" wrapText="1"/>
    </xf>
    <xf numFmtId="177" fontId="6" fillId="0" borderId="29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3" fillId="0" borderId="0" xfId="2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52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7" fillId="0" borderId="0" xfId="6" applyFont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178" fontId="10" fillId="0" borderId="46" xfId="0" applyNumberFormat="1" applyFont="1" applyBorder="1" applyAlignment="1">
      <alignment horizontal="center" vertical="center"/>
    </xf>
    <xf numFmtId="178" fontId="10" fillId="0" borderId="61" xfId="0" applyNumberFormat="1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43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25" fillId="0" borderId="84" xfId="6" applyFont="1" applyBorder="1" applyAlignment="1">
      <alignment horizontal="center" vertical="center"/>
    </xf>
    <xf numFmtId="0" fontId="25" fillId="0" borderId="2" xfId="6" applyFont="1" applyBorder="1" applyAlignment="1">
      <alignment horizontal="center" vertical="center"/>
    </xf>
    <xf numFmtId="0" fontId="25" fillId="0" borderId="41" xfId="6" applyFont="1" applyBorder="1" applyAlignment="1">
      <alignment horizontal="center" vertical="center"/>
    </xf>
    <xf numFmtId="0" fontId="25" fillId="0" borderId="42" xfId="6" applyFont="1" applyBorder="1" applyAlignment="1">
      <alignment horizontal="center" vertical="center"/>
    </xf>
    <xf numFmtId="0" fontId="29" fillId="0" borderId="0" xfId="6" applyFont="1" applyAlignment="1">
      <alignment horizontal="center" vertical="center"/>
    </xf>
    <xf numFmtId="0" fontId="24" fillId="0" borderId="0" xfId="6" applyFont="1" applyAlignment="1">
      <alignment horizontal="center" vertical="center"/>
    </xf>
    <xf numFmtId="0" fontId="25" fillId="0" borderId="0" xfId="6" applyFont="1" applyAlignment="1">
      <alignment horizontal="left" vertical="center"/>
    </xf>
    <xf numFmtId="0" fontId="31" fillId="0" borderId="2" xfId="6" applyFont="1" applyBorder="1" applyAlignment="1">
      <alignment horizontal="center" vertical="center"/>
    </xf>
    <xf numFmtId="0" fontId="28" fillId="0" borderId="77" xfId="6" applyFont="1" applyBorder="1" applyAlignment="1">
      <alignment horizontal="center" vertical="center"/>
    </xf>
    <xf numFmtId="0" fontId="28" fillId="0" borderId="22" xfId="6" applyFont="1" applyBorder="1" applyAlignment="1">
      <alignment horizontal="center" vertical="center"/>
    </xf>
    <xf numFmtId="0" fontId="25" fillId="0" borderId="73" xfId="6" applyFont="1" applyBorder="1" applyAlignment="1">
      <alignment horizontal="center" vertical="center"/>
    </xf>
    <xf numFmtId="0" fontId="0" fillId="0" borderId="7" xfId="0" applyBorder="1"/>
    <xf numFmtId="0" fontId="25" fillId="0" borderId="23" xfId="6" applyFont="1" applyBorder="1" applyAlignment="1">
      <alignment horizontal="center" vertical="center"/>
    </xf>
    <xf numFmtId="0" fontId="25" fillId="0" borderId="6" xfId="6" applyFont="1" applyBorder="1" applyAlignment="1">
      <alignment horizontal="center" vertical="center"/>
    </xf>
    <xf numFmtId="0" fontId="25" fillId="0" borderId="78" xfId="6" applyFont="1" applyBorder="1" applyAlignment="1">
      <alignment horizontal="center" vertical="center"/>
    </xf>
    <xf numFmtId="0" fontId="25" fillId="0" borderId="79" xfId="6" applyFont="1" applyBorder="1" applyAlignment="1">
      <alignment horizontal="center" vertical="center"/>
    </xf>
    <xf numFmtId="0" fontId="25" fillId="0" borderId="80" xfId="6" applyFont="1" applyBorder="1" applyAlignment="1">
      <alignment horizontal="center" vertical="center"/>
    </xf>
    <xf numFmtId="0" fontId="25" fillId="0" borderId="81" xfId="6" applyFont="1" applyBorder="1" applyAlignment="1">
      <alignment horizontal="center" vertical="center"/>
    </xf>
    <xf numFmtId="0" fontId="25" fillId="0" borderId="82" xfId="6" applyFont="1" applyBorder="1" applyAlignment="1">
      <alignment horizontal="center" vertical="center"/>
    </xf>
    <xf numFmtId="0" fontId="25" fillId="0" borderId="83" xfId="6" applyFont="1" applyBorder="1" applyAlignment="1">
      <alignment horizontal="center" vertical="center"/>
    </xf>
    <xf numFmtId="0" fontId="26" fillId="0" borderId="1" xfId="6" applyFont="1" applyBorder="1" applyAlignment="1">
      <alignment horizontal="center" vertical="center"/>
    </xf>
    <xf numFmtId="0" fontId="26" fillId="0" borderId="5" xfId="6" applyFont="1" applyBorder="1" applyAlignment="1">
      <alignment horizontal="center" vertical="center"/>
    </xf>
    <xf numFmtId="0" fontId="25" fillId="0" borderId="8" xfId="6" applyFont="1" applyBorder="1" applyAlignment="1">
      <alignment horizontal="center" vertical="center"/>
    </xf>
    <xf numFmtId="0" fontId="25" fillId="0" borderId="74" xfId="6" applyFont="1" applyBorder="1" applyAlignment="1">
      <alignment horizontal="center" vertical="center"/>
    </xf>
    <xf numFmtId="0" fontId="25" fillId="0" borderId="0" xfId="6" applyFont="1" applyAlignment="1">
      <alignment horizontal="right" vertical="center"/>
    </xf>
    <xf numFmtId="0" fontId="25" fillId="0" borderId="75" xfId="6" applyFont="1" applyBorder="1" applyAlignment="1">
      <alignment horizontal="center" vertical="center"/>
    </xf>
    <xf numFmtId="0" fontId="25" fillId="0" borderId="76" xfId="6" applyFont="1" applyBorder="1" applyAlignment="1">
      <alignment horizontal="center" vertical="center"/>
    </xf>
  </cellXfs>
  <cellStyles count="7">
    <cellStyle name="TableStyleLight1" xfId="1"/>
    <cellStyle name="ハイパーリンク" xfId="2" builtinId="8"/>
    <cellStyle name="ハイパーリンク 2" xfId="3"/>
    <cellStyle name="通貨" xfId="4" builtinId="7"/>
    <cellStyle name="標準" xfId="0" builtinId="0"/>
    <cellStyle name="標準 2" xfId="5"/>
    <cellStyle name="標準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nup@yahoo.co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tabSelected="1" zoomScaleNormal="100" workbookViewId="0">
      <selection activeCell="E17" sqref="E17"/>
    </sheetView>
  </sheetViews>
  <sheetFormatPr defaultColWidth="11.625" defaultRowHeight="13.5"/>
  <cols>
    <col min="1" max="1" width="16.375" customWidth="1"/>
    <col min="2" max="2" width="58.375" customWidth="1"/>
  </cols>
  <sheetData>
    <row r="1" spans="1:3" ht="22.7" customHeight="1">
      <c r="A1" s="44" t="s">
        <v>93</v>
      </c>
      <c r="B1" s="45"/>
      <c r="C1" s="46"/>
    </row>
    <row r="2" spans="1:3" ht="22.7" customHeight="1" thickBot="1">
      <c r="A2" s="47" t="s">
        <v>94</v>
      </c>
      <c r="B2" s="48"/>
      <c r="C2" s="49"/>
    </row>
    <row r="3" spans="1:3" ht="22.7" customHeight="1">
      <c r="A3" s="10"/>
      <c r="B3" s="10"/>
    </row>
    <row r="4" spans="1:3" ht="22.7" customHeight="1">
      <c r="A4" s="41" t="s">
        <v>50</v>
      </c>
      <c r="B4" s="41"/>
      <c r="C4" s="41"/>
    </row>
    <row r="5" spans="1:3" ht="22.7" customHeight="1">
      <c r="A5" s="42" t="s">
        <v>51</v>
      </c>
      <c r="B5" s="43"/>
      <c r="C5" s="43"/>
    </row>
    <row r="6" spans="1:3" ht="22.7" customHeight="1"/>
    <row r="7" spans="1:3" ht="37.5" customHeight="1">
      <c r="A7" s="11" t="s">
        <v>0</v>
      </c>
      <c r="B7" s="50"/>
      <c r="C7" s="51"/>
    </row>
    <row r="8" spans="1:3" ht="37.5" customHeight="1">
      <c r="A8" s="11" t="s">
        <v>45</v>
      </c>
      <c r="B8" s="50"/>
      <c r="C8" s="51"/>
    </row>
    <row r="9" spans="1:3" ht="37.5" customHeight="1">
      <c r="A9" s="11" t="s">
        <v>1</v>
      </c>
      <c r="B9" s="50"/>
      <c r="C9" s="51"/>
    </row>
    <row r="10" spans="1:3" ht="37.5" customHeight="1">
      <c r="A10" s="11" t="s">
        <v>2</v>
      </c>
      <c r="B10" s="50"/>
      <c r="C10" s="51"/>
    </row>
    <row r="11" spans="1:3" ht="37.5" customHeight="1">
      <c r="A11" s="11" t="s">
        <v>49</v>
      </c>
      <c r="B11" s="50"/>
      <c r="C11" s="51"/>
    </row>
    <row r="12" spans="1:3" ht="37.5" customHeight="1">
      <c r="A12" s="11" t="s">
        <v>46</v>
      </c>
      <c r="B12" s="53"/>
      <c r="C12" s="51"/>
    </row>
    <row r="13" spans="1:3" ht="37.5" customHeight="1">
      <c r="A13" s="11" t="s">
        <v>47</v>
      </c>
      <c r="B13" s="50"/>
      <c r="C13" s="51"/>
    </row>
    <row r="14" spans="1:3" ht="37.5" customHeight="1">
      <c r="A14" s="11" t="s">
        <v>48</v>
      </c>
      <c r="B14" s="52"/>
      <c r="C14" s="51"/>
    </row>
  </sheetData>
  <mergeCells count="12">
    <mergeCell ref="B14:C14"/>
    <mergeCell ref="B7:C7"/>
    <mergeCell ref="B8:C8"/>
    <mergeCell ref="B9:C9"/>
    <mergeCell ref="B10:C10"/>
    <mergeCell ref="B11:C11"/>
    <mergeCell ref="B12:C12"/>
    <mergeCell ref="A4:C4"/>
    <mergeCell ref="A5:C5"/>
    <mergeCell ref="A1:C1"/>
    <mergeCell ref="A2:C2"/>
    <mergeCell ref="B13:C13"/>
  </mergeCells>
  <phoneticPr fontId="9"/>
  <pageMargins left="1.1811023622047245" right="0.39370078740157483" top="0.78740157480314965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74"/>
  <sheetViews>
    <sheetView zoomScaleNormal="100" workbookViewId="0">
      <selection activeCell="BN12" sqref="BN12"/>
    </sheetView>
  </sheetViews>
  <sheetFormatPr defaultColWidth="1.625" defaultRowHeight="13.5"/>
  <cols>
    <col min="1" max="9" width="1.875" customWidth="1"/>
    <col min="10" max="10" width="3.875" customWidth="1"/>
    <col min="11" max="17" width="1.875" customWidth="1"/>
    <col min="18" max="18" width="5" customWidth="1"/>
    <col min="19" max="36" width="1.875" customWidth="1"/>
    <col min="37" max="37" width="2" customWidth="1"/>
    <col min="38" max="39" width="1.875" customWidth="1"/>
    <col min="40" max="40" width="4.875" customWidth="1"/>
    <col min="41" max="54" width="1.875" customWidth="1"/>
  </cols>
  <sheetData>
    <row r="1" spans="1:54">
      <c r="A1" s="114" t="str">
        <f>団体情報!A1</f>
        <v>第２４回宮城県トランポリン競技選手権大会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</row>
    <row r="2" spans="1:54">
      <c r="A2" s="115" t="s">
        <v>43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</row>
    <row r="3" spans="1:5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4">
      <c r="A4" s="116" t="s">
        <v>44</v>
      </c>
      <c r="B4" s="116"/>
      <c r="C4" s="116"/>
      <c r="D4" s="116"/>
      <c r="E4" s="116"/>
      <c r="F4" s="116"/>
      <c r="G4" s="116"/>
      <c r="H4" s="116"/>
      <c r="I4" s="117"/>
      <c r="J4" s="118">
        <f>団体情報!B7</f>
        <v>0</v>
      </c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20"/>
      <c r="AQ4" s="7"/>
      <c r="AR4" s="7"/>
      <c r="AS4" s="7"/>
      <c r="AT4" s="7"/>
      <c r="AU4" s="7"/>
      <c r="AV4" s="7"/>
      <c r="AW4" s="124" t="s">
        <v>61</v>
      </c>
      <c r="AX4" s="124"/>
      <c r="AY4" s="124"/>
      <c r="AZ4" s="124"/>
      <c r="BA4" s="124"/>
      <c r="BB4" s="124"/>
    </row>
    <row r="5" spans="1:54">
      <c r="A5" s="116"/>
      <c r="B5" s="116"/>
      <c r="C5" s="116"/>
      <c r="D5" s="116"/>
      <c r="E5" s="116"/>
      <c r="F5" s="116"/>
      <c r="G5" s="116"/>
      <c r="H5" s="116"/>
      <c r="I5" s="117"/>
      <c r="J5" s="121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3"/>
      <c r="AQ5" s="7"/>
      <c r="AR5" s="7"/>
      <c r="AS5" s="7"/>
      <c r="AT5" s="7"/>
      <c r="AU5" s="7"/>
      <c r="AV5" s="7"/>
      <c r="AW5" s="125" t="s">
        <v>62</v>
      </c>
      <c r="AX5" s="107"/>
      <c r="AY5" s="107"/>
      <c r="AZ5" s="107"/>
      <c r="BA5" s="107"/>
      <c r="BB5" s="126"/>
    </row>
    <row r="6" spans="1:54">
      <c r="AW6" s="63"/>
      <c r="AX6" s="61"/>
      <c r="AY6" s="61"/>
      <c r="AZ6" s="61"/>
      <c r="BA6" s="61"/>
      <c r="BB6" s="62"/>
    </row>
    <row r="7" spans="1:54">
      <c r="A7" s="108" t="s">
        <v>54</v>
      </c>
      <c r="B7" s="92"/>
      <c r="C7" s="92"/>
      <c r="D7" s="92"/>
      <c r="E7" s="92"/>
      <c r="F7" s="92"/>
      <c r="G7" s="92"/>
      <c r="H7" s="92"/>
      <c r="I7" s="109"/>
      <c r="J7" s="125" t="s">
        <v>56</v>
      </c>
      <c r="K7" s="107"/>
      <c r="L7" s="107"/>
      <c r="M7" s="107"/>
      <c r="N7" s="107">
        <f>COUNTA(Y13:AA72)</f>
        <v>0</v>
      </c>
      <c r="O7" s="107"/>
      <c r="P7" s="107"/>
      <c r="Q7" s="107"/>
      <c r="R7" s="107"/>
      <c r="S7" s="95" t="s">
        <v>55</v>
      </c>
      <c r="T7" s="96"/>
      <c r="U7" s="125" t="s">
        <v>57</v>
      </c>
      <c r="V7" s="107"/>
      <c r="W7" s="107"/>
      <c r="X7" s="107"/>
      <c r="Y7" s="107">
        <f>COUNTA(AZ13:BB72)</f>
        <v>0</v>
      </c>
      <c r="Z7" s="107"/>
      <c r="AA7" s="107"/>
      <c r="AB7" s="107"/>
      <c r="AC7" s="107"/>
      <c r="AD7" s="95" t="s">
        <v>55</v>
      </c>
      <c r="AE7" s="96"/>
      <c r="AF7" s="107" t="s">
        <v>58</v>
      </c>
      <c r="AG7" s="107"/>
      <c r="AH7" s="107"/>
      <c r="AI7" s="107"/>
      <c r="AJ7" s="107">
        <f>SUM(N7+Y7)</f>
        <v>0</v>
      </c>
      <c r="AK7" s="107"/>
      <c r="AL7" s="107"/>
      <c r="AM7" s="107"/>
      <c r="AN7" s="107"/>
      <c r="AO7" s="95" t="s">
        <v>55</v>
      </c>
      <c r="AP7" s="96"/>
      <c r="AW7" s="127" t="s">
        <v>63</v>
      </c>
      <c r="AX7" s="128"/>
      <c r="AY7" s="128"/>
      <c r="AZ7" s="128"/>
      <c r="BA7" s="128"/>
      <c r="BB7" s="128"/>
    </row>
    <row r="8" spans="1:54">
      <c r="A8" s="112"/>
      <c r="B8" s="94"/>
      <c r="C8" s="94"/>
      <c r="D8" s="94"/>
      <c r="E8" s="94"/>
      <c r="F8" s="94"/>
      <c r="G8" s="94"/>
      <c r="H8" s="94"/>
      <c r="I8" s="113"/>
      <c r="J8" s="63"/>
      <c r="K8" s="61"/>
      <c r="L8" s="61"/>
      <c r="M8" s="61"/>
      <c r="N8" s="61"/>
      <c r="O8" s="61"/>
      <c r="P8" s="61"/>
      <c r="Q8" s="61"/>
      <c r="R8" s="61"/>
      <c r="S8" s="97"/>
      <c r="T8" s="98"/>
      <c r="U8" s="63"/>
      <c r="V8" s="61"/>
      <c r="W8" s="61"/>
      <c r="X8" s="61"/>
      <c r="Y8" s="61"/>
      <c r="Z8" s="61"/>
      <c r="AA8" s="61"/>
      <c r="AB8" s="61"/>
      <c r="AC8" s="61"/>
      <c r="AD8" s="97"/>
      <c r="AE8" s="98"/>
      <c r="AF8" s="61"/>
      <c r="AG8" s="61"/>
      <c r="AH8" s="61"/>
      <c r="AI8" s="61"/>
      <c r="AJ8" s="61"/>
      <c r="AK8" s="61"/>
      <c r="AL8" s="61"/>
      <c r="AM8" s="61"/>
      <c r="AN8" s="61"/>
      <c r="AO8" s="97"/>
      <c r="AP8" s="98"/>
      <c r="AW8" s="129"/>
      <c r="AX8" s="129"/>
      <c r="AY8" s="129"/>
      <c r="AZ8" s="129"/>
      <c r="BA8" s="129"/>
      <c r="BB8" s="129"/>
    </row>
    <row r="9" spans="1:54">
      <c r="AW9" s="129"/>
      <c r="AX9" s="129"/>
      <c r="AY9" s="129"/>
      <c r="AZ9" s="129"/>
      <c r="BA9" s="129"/>
      <c r="BB9" s="129"/>
    </row>
    <row r="10" spans="1:54">
      <c r="AW10" s="12"/>
      <c r="AX10" s="12"/>
      <c r="AY10" s="12"/>
      <c r="AZ10" s="12"/>
      <c r="BA10" s="12"/>
      <c r="BB10" s="12"/>
    </row>
    <row r="11" spans="1:54">
      <c r="A11" s="130" t="s">
        <v>52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0" t="s">
        <v>53</v>
      </c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2"/>
    </row>
    <row r="12" spans="1:54">
      <c r="A12" s="124" t="s">
        <v>59</v>
      </c>
      <c r="B12" s="124"/>
      <c r="C12" s="143" t="s">
        <v>60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4" t="s">
        <v>64</v>
      </c>
      <c r="T12" s="144"/>
      <c r="U12" s="144"/>
      <c r="V12" s="144"/>
      <c r="W12" s="144"/>
      <c r="X12" s="144"/>
      <c r="Y12" s="143" t="s">
        <v>5</v>
      </c>
      <c r="Z12" s="143"/>
      <c r="AA12" s="143"/>
      <c r="AB12" s="140" t="s">
        <v>59</v>
      </c>
      <c r="AC12" s="141"/>
      <c r="AD12" s="142" t="s">
        <v>60</v>
      </c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36" t="s">
        <v>64</v>
      </c>
      <c r="AU12" s="136"/>
      <c r="AV12" s="136"/>
      <c r="AW12" s="136"/>
      <c r="AX12" s="136"/>
      <c r="AY12" s="136"/>
      <c r="AZ12" s="142" t="s">
        <v>5</v>
      </c>
      <c r="BA12" s="142"/>
      <c r="BB12" s="142"/>
    </row>
    <row r="13" spans="1:54" ht="13.5" customHeight="1">
      <c r="A13" s="108">
        <v>1</v>
      </c>
      <c r="B13" s="109"/>
      <c r="C13" s="71" t="str">
        <f>PHONETIC(C14)</f>
        <v/>
      </c>
      <c r="D13" s="65"/>
      <c r="E13" s="65"/>
      <c r="F13" s="65"/>
      <c r="G13" s="65"/>
      <c r="H13" s="65"/>
      <c r="I13" s="65"/>
      <c r="J13" s="72"/>
      <c r="K13" s="65" t="str">
        <f>PHONETIC(K14)</f>
        <v/>
      </c>
      <c r="L13" s="65"/>
      <c r="M13" s="65"/>
      <c r="N13" s="65"/>
      <c r="O13" s="65"/>
      <c r="P13" s="65"/>
      <c r="Q13" s="65"/>
      <c r="R13" s="66"/>
      <c r="S13" s="73"/>
      <c r="T13" s="74"/>
      <c r="U13" s="74"/>
      <c r="V13" s="74"/>
      <c r="W13" s="74"/>
      <c r="X13" s="75"/>
      <c r="Y13" s="82"/>
      <c r="Z13" s="83"/>
      <c r="AA13" s="84"/>
      <c r="AB13" s="92">
        <v>1</v>
      </c>
      <c r="AC13" s="92"/>
      <c r="AD13" s="71" t="str">
        <f>PHONETIC(AD14)</f>
        <v/>
      </c>
      <c r="AE13" s="65"/>
      <c r="AF13" s="65"/>
      <c r="AG13" s="65"/>
      <c r="AH13" s="65"/>
      <c r="AI13" s="65"/>
      <c r="AJ13" s="65"/>
      <c r="AK13" s="72"/>
      <c r="AL13" s="137" t="str">
        <f>PHONETIC(AL14)</f>
        <v/>
      </c>
      <c r="AM13" s="138"/>
      <c r="AN13" s="138"/>
      <c r="AO13" s="138"/>
      <c r="AP13" s="138"/>
      <c r="AQ13" s="138"/>
      <c r="AR13" s="138"/>
      <c r="AS13" s="139"/>
      <c r="AT13" s="73"/>
      <c r="AU13" s="74"/>
      <c r="AV13" s="74"/>
      <c r="AW13" s="74"/>
      <c r="AX13" s="74"/>
      <c r="AY13" s="75"/>
      <c r="AZ13" s="82"/>
      <c r="BA13" s="83"/>
      <c r="BB13" s="84"/>
    </row>
    <row r="14" spans="1:54" ht="13.5" customHeight="1">
      <c r="A14" s="110"/>
      <c r="B14" s="111"/>
      <c r="C14" s="67"/>
      <c r="D14" s="55"/>
      <c r="E14" s="55"/>
      <c r="F14" s="55"/>
      <c r="G14" s="55"/>
      <c r="H14" s="55"/>
      <c r="I14" s="55"/>
      <c r="J14" s="68"/>
      <c r="K14" s="54"/>
      <c r="L14" s="55"/>
      <c r="M14" s="55"/>
      <c r="N14" s="55"/>
      <c r="O14" s="55"/>
      <c r="P14" s="55"/>
      <c r="Q14" s="55"/>
      <c r="R14" s="56"/>
      <c r="S14" s="76"/>
      <c r="T14" s="77"/>
      <c r="U14" s="77"/>
      <c r="V14" s="77"/>
      <c r="W14" s="77"/>
      <c r="X14" s="78"/>
      <c r="Y14" s="85"/>
      <c r="Z14" s="85"/>
      <c r="AA14" s="86"/>
      <c r="AB14" s="93"/>
      <c r="AC14" s="93"/>
      <c r="AD14" s="67"/>
      <c r="AE14" s="55"/>
      <c r="AF14" s="55"/>
      <c r="AG14" s="55"/>
      <c r="AH14" s="55"/>
      <c r="AI14" s="55"/>
      <c r="AJ14" s="55"/>
      <c r="AK14" s="68"/>
      <c r="AL14" s="99"/>
      <c r="AM14" s="100"/>
      <c r="AN14" s="100"/>
      <c r="AO14" s="100"/>
      <c r="AP14" s="100"/>
      <c r="AQ14" s="100"/>
      <c r="AR14" s="100"/>
      <c r="AS14" s="101"/>
      <c r="AT14" s="76"/>
      <c r="AU14" s="77"/>
      <c r="AV14" s="77"/>
      <c r="AW14" s="77"/>
      <c r="AX14" s="77"/>
      <c r="AY14" s="78"/>
      <c r="AZ14" s="85"/>
      <c r="BA14" s="85"/>
      <c r="BB14" s="86"/>
    </row>
    <row r="15" spans="1:54" ht="13.5" customHeight="1">
      <c r="A15" s="110"/>
      <c r="B15" s="111"/>
      <c r="C15" s="69"/>
      <c r="D15" s="58"/>
      <c r="E15" s="58"/>
      <c r="F15" s="58"/>
      <c r="G15" s="58"/>
      <c r="H15" s="58"/>
      <c r="I15" s="58"/>
      <c r="J15" s="70"/>
      <c r="K15" s="57"/>
      <c r="L15" s="58"/>
      <c r="M15" s="58"/>
      <c r="N15" s="58"/>
      <c r="O15" s="58"/>
      <c r="P15" s="58"/>
      <c r="Q15" s="58"/>
      <c r="R15" s="59"/>
      <c r="S15" s="76"/>
      <c r="T15" s="77"/>
      <c r="U15" s="77"/>
      <c r="V15" s="77"/>
      <c r="W15" s="77"/>
      <c r="X15" s="78"/>
      <c r="Y15" s="85"/>
      <c r="Z15" s="85"/>
      <c r="AA15" s="86"/>
      <c r="AB15" s="93"/>
      <c r="AC15" s="93"/>
      <c r="AD15" s="69"/>
      <c r="AE15" s="58"/>
      <c r="AF15" s="58"/>
      <c r="AG15" s="58"/>
      <c r="AH15" s="58"/>
      <c r="AI15" s="58"/>
      <c r="AJ15" s="58"/>
      <c r="AK15" s="70"/>
      <c r="AL15" s="102"/>
      <c r="AM15" s="103"/>
      <c r="AN15" s="103"/>
      <c r="AO15" s="103"/>
      <c r="AP15" s="103"/>
      <c r="AQ15" s="103"/>
      <c r="AR15" s="103"/>
      <c r="AS15" s="104"/>
      <c r="AT15" s="76"/>
      <c r="AU15" s="77"/>
      <c r="AV15" s="77"/>
      <c r="AW15" s="77"/>
      <c r="AX15" s="77"/>
      <c r="AY15" s="78"/>
      <c r="AZ15" s="85"/>
      <c r="BA15" s="85"/>
      <c r="BB15" s="86"/>
    </row>
    <row r="16" spans="1:54" ht="13.5" customHeight="1">
      <c r="A16" s="112"/>
      <c r="B16" s="113"/>
      <c r="C16" s="63" t="s">
        <v>69</v>
      </c>
      <c r="D16" s="61"/>
      <c r="E16" s="61"/>
      <c r="F16" s="61"/>
      <c r="G16" s="61"/>
      <c r="H16" s="61"/>
      <c r="I16" s="61"/>
      <c r="J16" s="64"/>
      <c r="K16" s="60"/>
      <c r="L16" s="61"/>
      <c r="M16" s="61"/>
      <c r="N16" s="61"/>
      <c r="O16" s="61"/>
      <c r="P16" s="61"/>
      <c r="Q16" s="61"/>
      <c r="R16" s="62"/>
      <c r="S16" s="79"/>
      <c r="T16" s="80"/>
      <c r="U16" s="80"/>
      <c r="V16" s="80"/>
      <c r="W16" s="80"/>
      <c r="X16" s="81"/>
      <c r="Y16" s="87"/>
      <c r="Z16" s="87"/>
      <c r="AA16" s="88"/>
      <c r="AB16" s="94"/>
      <c r="AC16" s="94"/>
      <c r="AD16" s="105" t="s">
        <v>69</v>
      </c>
      <c r="AE16" s="90"/>
      <c r="AF16" s="90"/>
      <c r="AG16" s="90"/>
      <c r="AH16" s="90"/>
      <c r="AI16" s="90"/>
      <c r="AJ16" s="90"/>
      <c r="AK16" s="106"/>
      <c r="AL16" s="133"/>
      <c r="AM16" s="134"/>
      <c r="AN16" s="134"/>
      <c r="AO16" s="134"/>
      <c r="AP16" s="134"/>
      <c r="AQ16" s="134"/>
      <c r="AR16" s="134"/>
      <c r="AS16" s="135"/>
      <c r="AT16" s="79"/>
      <c r="AU16" s="80"/>
      <c r="AV16" s="80"/>
      <c r="AW16" s="80"/>
      <c r="AX16" s="80"/>
      <c r="AY16" s="81"/>
      <c r="AZ16" s="87"/>
      <c r="BA16" s="87"/>
      <c r="BB16" s="88"/>
    </row>
    <row r="17" spans="1:54" ht="13.5" customHeight="1">
      <c r="A17" s="108">
        <v>2</v>
      </c>
      <c r="B17" s="109"/>
      <c r="C17" s="71" t="str">
        <f>PHONETIC(C18)</f>
        <v/>
      </c>
      <c r="D17" s="65"/>
      <c r="E17" s="65"/>
      <c r="F17" s="65"/>
      <c r="G17" s="65"/>
      <c r="H17" s="65"/>
      <c r="I17" s="65"/>
      <c r="J17" s="72"/>
      <c r="K17" s="65" t="str">
        <f>PHONETIC(K18)</f>
        <v/>
      </c>
      <c r="L17" s="65"/>
      <c r="M17" s="65"/>
      <c r="N17" s="65"/>
      <c r="O17" s="65"/>
      <c r="P17" s="65"/>
      <c r="Q17" s="65"/>
      <c r="R17" s="66"/>
      <c r="S17" s="73"/>
      <c r="T17" s="74"/>
      <c r="U17" s="74"/>
      <c r="V17" s="74"/>
      <c r="W17" s="74"/>
      <c r="X17" s="75"/>
      <c r="Y17" s="82"/>
      <c r="Z17" s="83"/>
      <c r="AA17" s="84"/>
      <c r="AB17" s="92">
        <v>2</v>
      </c>
      <c r="AC17" s="92"/>
      <c r="AD17" s="71" t="str">
        <f>PHONETIC(AD18)</f>
        <v/>
      </c>
      <c r="AE17" s="65"/>
      <c r="AF17" s="65"/>
      <c r="AG17" s="65"/>
      <c r="AH17" s="65"/>
      <c r="AI17" s="65"/>
      <c r="AJ17" s="65"/>
      <c r="AK17" s="72"/>
      <c r="AL17" s="137" t="str">
        <f>PHONETIC(AL18)</f>
        <v/>
      </c>
      <c r="AM17" s="138"/>
      <c r="AN17" s="138"/>
      <c r="AO17" s="138"/>
      <c r="AP17" s="138"/>
      <c r="AQ17" s="138"/>
      <c r="AR17" s="138"/>
      <c r="AS17" s="139"/>
      <c r="AT17" s="73"/>
      <c r="AU17" s="74"/>
      <c r="AV17" s="74"/>
      <c r="AW17" s="74"/>
      <c r="AX17" s="74"/>
      <c r="AY17" s="75"/>
      <c r="AZ17" s="82"/>
      <c r="BA17" s="83"/>
      <c r="BB17" s="84"/>
    </row>
    <row r="18" spans="1:54" ht="13.5" customHeight="1">
      <c r="A18" s="110"/>
      <c r="B18" s="111"/>
      <c r="C18" s="67"/>
      <c r="D18" s="55"/>
      <c r="E18" s="55"/>
      <c r="F18" s="55"/>
      <c r="G18" s="55"/>
      <c r="H18" s="55"/>
      <c r="I18" s="55"/>
      <c r="J18" s="68"/>
      <c r="K18" s="54"/>
      <c r="L18" s="55"/>
      <c r="M18" s="55"/>
      <c r="N18" s="55"/>
      <c r="O18" s="55"/>
      <c r="P18" s="55"/>
      <c r="Q18" s="55"/>
      <c r="R18" s="56"/>
      <c r="S18" s="76"/>
      <c r="T18" s="77"/>
      <c r="U18" s="77"/>
      <c r="V18" s="77"/>
      <c r="W18" s="77"/>
      <c r="X18" s="78"/>
      <c r="Y18" s="85"/>
      <c r="Z18" s="85"/>
      <c r="AA18" s="86"/>
      <c r="AB18" s="93"/>
      <c r="AC18" s="93"/>
      <c r="AD18" s="67"/>
      <c r="AE18" s="55"/>
      <c r="AF18" s="55"/>
      <c r="AG18" s="55"/>
      <c r="AH18" s="55"/>
      <c r="AI18" s="55"/>
      <c r="AJ18" s="55"/>
      <c r="AK18" s="68"/>
      <c r="AL18" s="99"/>
      <c r="AM18" s="100"/>
      <c r="AN18" s="100"/>
      <c r="AO18" s="100"/>
      <c r="AP18" s="100"/>
      <c r="AQ18" s="100"/>
      <c r="AR18" s="100"/>
      <c r="AS18" s="101"/>
      <c r="AT18" s="76"/>
      <c r="AU18" s="77"/>
      <c r="AV18" s="77"/>
      <c r="AW18" s="77"/>
      <c r="AX18" s="77"/>
      <c r="AY18" s="78"/>
      <c r="AZ18" s="85"/>
      <c r="BA18" s="85"/>
      <c r="BB18" s="86"/>
    </row>
    <row r="19" spans="1:54" ht="13.5" customHeight="1">
      <c r="A19" s="110"/>
      <c r="B19" s="111"/>
      <c r="C19" s="69"/>
      <c r="D19" s="58"/>
      <c r="E19" s="58"/>
      <c r="F19" s="58"/>
      <c r="G19" s="58"/>
      <c r="H19" s="58"/>
      <c r="I19" s="58"/>
      <c r="J19" s="70"/>
      <c r="K19" s="57"/>
      <c r="L19" s="58"/>
      <c r="M19" s="58"/>
      <c r="N19" s="58"/>
      <c r="O19" s="58"/>
      <c r="P19" s="58"/>
      <c r="Q19" s="58"/>
      <c r="R19" s="59"/>
      <c r="S19" s="76"/>
      <c r="T19" s="77"/>
      <c r="U19" s="77"/>
      <c r="V19" s="77"/>
      <c r="W19" s="77"/>
      <c r="X19" s="78"/>
      <c r="Y19" s="85"/>
      <c r="Z19" s="85"/>
      <c r="AA19" s="86"/>
      <c r="AB19" s="93"/>
      <c r="AC19" s="93"/>
      <c r="AD19" s="69"/>
      <c r="AE19" s="58"/>
      <c r="AF19" s="58"/>
      <c r="AG19" s="58"/>
      <c r="AH19" s="58"/>
      <c r="AI19" s="58"/>
      <c r="AJ19" s="58"/>
      <c r="AK19" s="70"/>
      <c r="AL19" s="102"/>
      <c r="AM19" s="103"/>
      <c r="AN19" s="103"/>
      <c r="AO19" s="103"/>
      <c r="AP19" s="103"/>
      <c r="AQ19" s="103"/>
      <c r="AR19" s="103"/>
      <c r="AS19" s="104"/>
      <c r="AT19" s="76"/>
      <c r="AU19" s="77"/>
      <c r="AV19" s="77"/>
      <c r="AW19" s="77"/>
      <c r="AX19" s="77"/>
      <c r="AY19" s="78"/>
      <c r="AZ19" s="85"/>
      <c r="BA19" s="85"/>
      <c r="BB19" s="86"/>
    </row>
    <row r="20" spans="1:54" ht="13.5" customHeight="1">
      <c r="A20" s="112"/>
      <c r="B20" s="113"/>
      <c r="C20" s="63" t="s">
        <v>69</v>
      </c>
      <c r="D20" s="61"/>
      <c r="E20" s="61"/>
      <c r="F20" s="61"/>
      <c r="G20" s="61"/>
      <c r="H20" s="61"/>
      <c r="I20" s="61"/>
      <c r="J20" s="64"/>
      <c r="K20" s="60"/>
      <c r="L20" s="61"/>
      <c r="M20" s="61"/>
      <c r="N20" s="61"/>
      <c r="O20" s="61"/>
      <c r="P20" s="61"/>
      <c r="Q20" s="61"/>
      <c r="R20" s="62"/>
      <c r="S20" s="79"/>
      <c r="T20" s="80"/>
      <c r="U20" s="80"/>
      <c r="V20" s="80"/>
      <c r="W20" s="80"/>
      <c r="X20" s="81"/>
      <c r="Y20" s="87"/>
      <c r="Z20" s="87"/>
      <c r="AA20" s="88"/>
      <c r="AB20" s="94"/>
      <c r="AC20" s="94"/>
      <c r="AD20" s="105" t="s">
        <v>69</v>
      </c>
      <c r="AE20" s="90"/>
      <c r="AF20" s="90"/>
      <c r="AG20" s="90"/>
      <c r="AH20" s="90"/>
      <c r="AI20" s="90"/>
      <c r="AJ20" s="90"/>
      <c r="AK20" s="106"/>
      <c r="AL20" s="133"/>
      <c r="AM20" s="134"/>
      <c r="AN20" s="134"/>
      <c r="AO20" s="134"/>
      <c r="AP20" s="134"/>
      <c r="AQ20" s="134"/>
      <c r="AR20" s="134"/>
      <c r="AS20" s="135"/>
      <c r="AT20" s="79"/>
      <c r="AU20" s="80"/>
      <c r="AV20" s="80"/>
      <c r="AW20" s="80"/>
      <c r="AX20" s="80"/>
      <c r="AY20" s="81"/>
      <c r="AZ20" s="87"/>
      <c r="BA20" s="87"/>
      <c r="BB20" s="88"/>
    </row>
    <row r="21" spans="1:54" ht="13.5" customHeight="1">
      <c r="A21" s="108">
        <v>3</v>
      </c>
      <c r="B21" s="109"/>
      <c r="C21" s="71" t="str">
        <f>PHONETIC(C22)</f>
        <v/>
      </c>
      <c r="D21" s="65"/>
      <c r="E21" s="65"/>
      <c r="F21" s="65"/>
      <c r="G21" s="65"/>
      <c r="H21" s="65"/>
      <c r="I21" s="65"/>
      <c r="J21" s="72"/>
      <c r="K21" s="65" t="str">
        <f>PHONETIC(K22)</f>
        <v/>
      </c>
      <c r="L21" s="65"/>
      <c r="M21" s="65"/>
      <c r="N21" s="65"/>
      <c r="O21" s="65"/>
      <c r="P21" s="65"/>
      <c r="Q21" s="65"/>
      <c r="R21" s="66"/>
      <c r="S21" s="73"/>
      <c r="T21" s="74"/>
      <c r="U21" s="74"/>
      <c r="V21" s="74"/>
      <c r="W21" s="74"/>
      <c r="X21" s="75"/>
      <c r="Y21" s="82"/>
      <c r="Z21" s="83"/>
      <c r="AA21" s="84"/>
      <c r="AB21" s="92">
        <v>3</v>
      </c>
      <c r="AC21" s="92"/>
      <c r="AD21" s="71" t="str">
        <f>PHONETIC(AD22)</f>
        <v/>
      </c>
      <c r="AE21" s="65"/>
      <c r="AF21" s="65"/>
      <c r="AG21" s="65"/>
      <c r="AH21" s="65"/>
      <c r="AI21" s="65"/>
      <c r="AJ21" s="65"/>
      <c r="AK21" s="72"/>
      <c r="AL21" s="138" t="str">
        <f>PHONETIC(AL22)</f>
        <v/>
      </c>
      <c r="AM21" s="138"/>
      <c r="AN21" s="138"/>
      <c r="AO21" s="138"/>
      <c r="AP21" s="138"/>
      <c r="AQ21" s="138"/>
      <c r="AR21" s="138"/>
      <c r="AS21" s="139"/>
      <c r="AT21" s="73"/>
      <c r="AU21" s="74"/>
      <c r="AV21" s="74"/>
      <c r="AW21" s="74"/>
      <c r="AX21" s="74"/>
      <c r="AY21" s="75"/>
      <c r="AZ21" s="82"/>
      <c r="BA21" s="83"/>
      <c r="BB21" s="84"/>
    </row>
    <row r="22" spans="1:54" ht="13.5" customHeight="1">
      <c r="A22" s="110"/>
      <c r="B22" s="111"/>
      <c r="C22" s="67"/>
      <c r="D22" s="55"/>
      <c r="E22" s="55"/>
      <c r="F22" s="55"/>
      <c r="G22" s="55"/>
      <c r="H22" s="55"/>
      <c r="I22" s="55"/>
      <c r="J22" s="68"/>
      <c r="K22" s="54"/>
      <c r="L22" s="55"/>
      <c r="M22" s="55"/>
      <c r="N22" s="55"/>
      <c r="O22" s="55"/>
      <c r="P22" s="55"/>
      <c r="Q22" s="55"/>
      <c r="R22" s="56"/>
      <c r="S22" s="76"/>
      <c r="T22" s="77"/>
      <c r="U22" s="77"/>
      <c r="V22" s="77"/>
      <c r="W22" s="77"/>
      <c r="X22" s="78"/>
      <c r="Y22" s="85"/>
      <c r="Z22" s="85"/>
      <c r="AA22" s="86"/>
      <c r="AB22" s="93"/>
      <c r="AC22" s="93"/>
      <c r="AD22" s="67"/>
      <c r="AE22" s="55"/>
      <c r="AF22" s="55"/>
      <c r="AG22" s="55"/>
      <c r="AH22" s="55"/>
      <c r="AI22" s="55"/>
      <c r="AJ22" s="55"/>
      <c r="AK22" s="68"/>
      <c r="AL22" s="99"/>
      <c r="AM22" s="100"/>
      <c r="AN22" s="100"/>
      <c r="AO22" s="100"/>
      <c r="AP22" s="100"/>
      <c r="AQ22" s="100"/>
      <c r="AR22" s="100"/>
      <c r="AS22" s="101"/>
      <c r="AT22" s="76"/>
      <c r="AU22" s="77"/>
      <c r="AV22" s="77"/>
      <c r="AW22" s="77"/>
      <c r="AX22" s="77"/>
      <c r="AY22" s="78"/>
      <c r="AZ22" s="85"/>
      <c r="BA22" s="85"/>
      <c r="BB22" s="86"/>
    </row>
    <row r="23" spans="1:54" ht="13.5" customHeight="1">
      <c r="A23" s="110"/>
      <c r="B23" s="111"/>
      <c r="C23" s="69"/>
      <c r="D23" s="58"/>
      <c r="E23" s="58"/>
      <c r="F23" s="58"/>
      <c r="G23" s="58"/>
      <c r="H23" s="58"/>
      <c r="I23" s="58"/>
      <c r="J23" s="70"/>
      <c r="K23" s="57"/>
      <c r="L23" s="58"/>
      <c r="M23" s="58"/>
      <c r="N23" s="58"/>
      <c r="O23" s="58"/>
      <c r="P23" s="58"/>
      <c r="Q23" s="58"/>
      <c r="R23" s="59"/>
      <c r="S23" s="76"/>
      <c r="T23" s="77"/>
      <c r="U23" s="77"/>
      <c r="V23" s="77"/>
      <c r="W23" s="77"/>
      <c r="X23" s="78"/>
      <c r="Y23" s="85"/>
      <c r="Z23" s="85"/>
      <c r="AA23" s="86"/>
      <c r="AB23" s="93"/>
      <c r="AC23" s="93"/>
      <c r="AD23" s="69"/>
      <c r="AE23" s="58"/>
      <c r="AF23" s="58"/>
      <c r="AG23" s="58"/>
      <c r="AH23" s="58"/>
      <c r="AI23" s="58"/>
      <c r="AJ23" s="58"/>
      <c r="AK23" s="70"/>
      <c r="AL23" s="102"/>
      <c r="AM23" s="103"/>
      <c r="AN23" s="103"/>
      <c r="AO23" s="103"/>
      <c r="AP23" s="103"/>
      <c r="AQ23" s="103"/>
      <c r="AR23" s="103"/>
      <c r="AS23" s="104"/>
      <c r="AT23" s="76"/>
      <c r="AU23" s="77"/>
      <c r="AV23" s="77"/>
      <c r="AW23" s="77"/>
      <c r="AX23" s="77"/>
      <c r="AY23" s="78"/>
      <c r="AZ23" s="85"/>
      <c r="BA23" s="85"/>
      <c r="BB23" s="86"/>
    </row>
    <row r="24" spans="1:54" ht="13.5" customHeight="1">
      <c r="A24" s="112"/>
      <c r="B24" s="113"/>
      <c r="C24" s="63" t="s">
        <v>69</v>
      </c>
      <c r="D24" s="61"/>
      <c r="E24" s="61"/>
      <c r="F24" s="61"/>
      <c r="G24" s="61"/>
      <c r="H24" s="61"/>
      <c r="I24" s="61"/>
      <c r="J24" s="64"/>
      <c r="K24" s="60"/>
      <c r="L24" s="61"/>
      <c r="M24" s="61"/>
      <c r="N24" s="61"/>
      <c r="O24" s="61"/>
      <c r="P24" s="61"/>
      <c r="Q24" s="61"/>
      <c r="R24" s="62"/>
      <c r="S24" s="79"/>
      <c r="T24" s="80"/>
      <c r="U24" s="80"/>
      <c r="V24" s="80"/>
      <c r="W24" s="80"/>
      <c r="X24" s="81"/>
      <c r="Y24" s="87"/>
      <c r="Z24" s="87"/>
      <c r="AA24" s="88"/>
      <c r="AB24" s="94"/>
      <c r="AC24" s="94"/>
      <c r="AD24" s="105" t="s">
        <v>69</v>
      </c>
      <c r="AE24" s="90"/>
      <c r="AF24" s="90"/>
      <c r="AG24" s="90"/>
      <c r="AH24" s="90"/>
      <c r="AI24" s="90"/>
      <c r="AJ24" s="90"/>
      <c r="AK24" s="106"/>
      <c r="AL24" s="133"/>
      <c r="AM24" s="134"/>
      <c r="AN24" s="134"/>
      <c r="AO24" s="134"/>
      <c r="AP24" s="134"/>
      <c r="AQ24" s="134"/>
      <c r="AR24" s="134"/>
      <c r="AS24" s="135"/>
      <c r="AT24" s="79"/>
      <c r="AU24" s="80"/>
      <c r="AV24" s="80"/>
      <c r="AW24" s="80"/>
      <c r="AX24" s="80"/>
      <c r="AY24" s="81"/>
      <c r="AZ24" s="87"/>
      <c r="BA24" s="87"/>
      <c r="BB24" s="88"/>
    </row>
    <row r="25" spans="1:54" ht="13.5" customHeight="1">
      <c r="A25" s="108">
        <v>4</v>
      </c>
      <c r="B25" s="109"/>
      <c r="C25" s="71" t="str">
        <f>PHONETIC(C26)</f>
        <v/>
      </c>
      <c r="D25" s="65"/>
      <c r="E25" s="65"/>
      <c r="F25" s="65"/>
      <c r="G25" s="65"/>
      <c r="H25" s="65"/>
      <c r="I25" s="65"/>
      <c r="J25" s="72"/>
      <c r="K25" s="65" t="str">
        <f>PHONETIC(K26)</f>
        <v/>
      </c>
      <c r="L25" s="65"/>
      <c r="M25" s="65"/>
      <c r="N25" s="65"/>
      <c r="O25" s="65"/>
      <c r="P25" s="65"/>
      <c r="Q25" s="65"/>
      <c r="R25" s="66"/>
      <c r="S25" s="73"/>
      <c r="T25" s="74"/>
      <c r="U25" s="74"/>
      <c r="V25" s="74"/>
      <c r="W25" s="74"/>
      <c r="X25" s="75"/>
      <c r="Y25" s="82"/>
      <c r="Z25" s="83"/>
      <c r="AA25" s="84"/>
      <c r="AB25" s="92">
        <v>4</v>
      </c>
      <c r="AC25" s="92"/>
      <c r="AD25" s="71" t="str">
        <f>PHONETIC(AD26)</f>
        <v/>
      </c>
      <c r="AE25" s="65"/>
      <c r="AF25" s="65"/>
      <c r="AG25" s="65"/>
      <c r="AH25" s="65"/>
      <c r="AI25" s="65"/>
      <c r="AJ25" s="65"/>
      <c r="AK25" s="72"/>
      <c r="AL25" s="138" t="str">
        <f>PHONETIC(AL26)</f>
        <v/>
      </c>
      <c r="AM25" s="138"/>
      <c r="AN25" s="138"/>
      <c r="AO25" s="138"/>
      <c r="AP25" s="138"/>
      <c r="AQ25" s="138"/>
      <c r="AR25" s="138"/>
      <c r="AS25" s="139"/>
      <c r="AT25" s="73"/>
      <c r="AU25" s="74"/>
      <c r="AV25" s="74"/>
      <c r="AW25" s="74"/>
      <c r="AX25" s="74"/>
      <c r="AY25" s="75"/>
      <c r="AZ25" s="82"/>
      <c r="BA25" s="83"/>
      <c r="BB25" s="84"/>
    </row>
    <row r="26" spans="1:54" ht="13.5" customHeight="1">
      <c r="A26" s="110"/>
      <c r="B26" s="111"/>
      <c r="C26" s="67"/>
      <c r="D26" s="55"/>
      <c r="E26" s="55"/>
      <c r="F26" s="55"/>
      <c r="G26" s="55"/>
      <c r="H26" s="55"/>
      <c r="I26" s="55"/>
      <c r="J26" s="68"/>
      <c r="K26" s="54"/>
      <c r="L26" s="55"/>
      <c r="M26" s="55"/>
      <c r="N26" s="55"/>
      <c r="O26" s="55"/>
      <c r="P26" s="55"/>
      <c r="Q26" s="55"/>
      <c r="R26" s="56"/>
      <c r="S26" s="76"/>
      <c r="T26" s="77"/>
      <c r="U26" s="77"/>
      <c r="V26" s="77"/>
      <c r="W26" s="77"/>
      <c r="X26" s="78"/>
      <c r="Y26" s="85"/>
      <c r="Z26" s="85"/>
      <c r="AA26" s="86"/>
      <c r="AB26" s="93"/>
      <c r="AC26" s="93"/>
      <c r="AD26" s="67"/>
      <c r="AE26" s="55"/>
      <c r="AF26" s="55"/>
      <c r="AG26" s="55"/>
      <c r="AH26" s="55"/>
      <c r="AI26" s="55"/>
      <c r="AJ26" s="55"/>
      <c r="AK26" s="68"/>
      <c r="AL26" s="99"/>
      <c r="AM26" s="100"/>
      <c r="AN26" s="100"/>
      <c r="AO26" s="100"/>
      <c r="AP26" s="100"/>
      <c r="AQ26" s="100"/>
      <c r="AR26" s="100"/>
      <c r="AS26" s="101"/>
      <c r="AT26" s="76"/>
      <c r="AU26" s="77"/>
      <c r="AV26" s="77"/>
      <c r="AW26" s="77"/>
      <c r="AX26" s="77"/>
      <c r="AY26" s="78"/>
      <c r="AZ26" s="85"/>
      <c r="BA26" s="85"/>
      <c r="BB26" s="86"/>
    </row>
    <row r="27" spans="1:54" ht="13.5" customHeight="1">
      <c r="A27" s="110"/>
      <c r="B27" s="111"/>
      <c r="C27" s="69"/>
      <c r="D27" s="58"/>
      <c r="E27" s="58"/>
      <c r="F27" s="58"/>
      <c r="G27" s="58"/>
      <c r="H27" s="58"/>
      <c r="I27" s="58"/>
      <c r="J27" s="70"/>
      <c r="K27" s="57"/>
      <c r="L27" s="58"/>
      <c r="M27" s="58"/>
      <c r="N27" s="58"/>
      <c r="O27" s="58"/>
      <c r="P27" s="58"/>
      <c r="Q27" s="58"/>
      <c r="R27" s="59"/>
      <c r="S27" s="76"/>
      <c r="T27" s="77"/>
      <c r="U27" s="77"/>
      <c r="V27" s="77"/>
      <c r="W27" s="77"/>
      <c r="X27" s="78"/>
      <c r="Y27" s="85"/>
      <c r="Z27" s="85"/>
      <c r="AA27" s="86"/>
      <c r="AB27" s="93"/>
      <c r="AC27" s="93"/>
      <c r="AD27" s="69"/>
      <c r="AE27" s="58"/>
      <c r="AF27" s="58"/>
      <c r="AG27" s="58"/>
      <c r="AH27" s="58"/>
      <c r="AI27" s="58"/>
      <c r="AJ27" s="58"/>
      <c r="AK27" s="70"/>
      <c r="AL27" s="102"/>
      <c r="AM27" s="103"/>
      <c r="AN27" s="103"/>
      <c r="AO27" s="103"/>
      <c r="AP27" s="103"/>
      <c r="AQ27" s="103"/>
      <c r="AR27" s="103"/>
      <c r="AS27" s="104"/>
      <c r="AT27" s="76"/>
      <c r="AU27" s="77"/>
      <c r="AV27" s="77"/>
      <c r="AW27" s="77"/>
      <c r="AX27" s="77"/>
      <c r="AY27" s="78"/>
      <c r="AZ27" s="85"/>
      <c r="BA27" s="85"/>
      <c r="BB27" s="86"/>
    </row>
    <row r="28" spans="1:54" ht="13.5" customHeight="1">
      <c r="A28" s="112"/>
      <c r="B28" s="113"/>
      <c r="C28" s="63" t="s">
        <v>69</v>
      </c>
      <c r="D28" s="61"/>
      <c r="E28" s="61"/>
      <c r="F28" s="61"/>
      <c r="G28" s="61"/>
      <c r="H28" s="61"/>
      <c r="I28" s="61"/>
      <c r="J28" s="64"/>
      <c r="K28" s="60"/>
      <c r="L28" s="61"/>
      <c r="M28" s="61"/>
      <c r="N28" s="61"/>
      <c r="O28" s="61"/>
      <c r="P28" s="61"/>
      <c r="Q28" s="61"/>
      <c r="R28" s="62"/>
      <c r="S28" s="79"/>
      <c r="T28" s="80"/>
      <c r="U28" s="80"/>
      <c r="V28" s="80"/>
      <c r="W28" s="80"/>
      <c r="X28" s="81"/>
      <c r="Y28" s="87"/>
      <c r="Z28" s="87"/>
      <c r="AA28" s="88"/>
      <c r="AB28" s="94"/>
      <c r="AC28" s="94"/>
      <c r="AD28" s="105" t="s">
        <v>69</v>
      </c>
      <c r="AE28" s="90"/>
      <c r="AF28" s="90"/>
      <c r="AG28" s="90"/>
      <c r="AH28" s="90"/>
      <c r="AI28" s="90"/>
      <c r="AJ28" s="90"/>
      <c r="AK28" s="106"/>
      <c r="AL28" s="133"/>
      <c r="AM28" s="134"/>
      <c r="AN28" s="134"/>
      <c r="AO28" s="134"/>
      <c r="AP28" s="134"/>
      <c r="AQ28" s="134"/>
      <c r="AR28" s="134"/>
      <c r="AS28" s="135"/>
      <c r="AT28" s="79"/>
      <c r="AU28" s="80"/>
      <c r="AV28" s="80"/>
      <c r="AW28" s="80"/>
      <c r="AX28" s="80"/>
      <c r="AY28" s="81"/>
      <c r="AZ28" s="87"/>
      <c r="BA28" s="87"/>
      <c r="BB28" s="88"/>
    </row>
    <row r="29" spans="1:54" ht="13.5" customHeight="1">
      <c r="A29" s="108">
        <v>5</v>
      </c>
      <c r="B29" s="109"/>
      <c r="C29" s="71" t="str">
        <f>PHONETIC(C30)</f>
        <v/>
      </c>
      <c r="D29" s="65"/>
      <c r="E29" s="65"/>
      <c r="F29" s="65"/>
      <c r="G29" s="65"/>
      <c r="H29" s="65"/>
      <c r="I29" s="65"/>
      <c r="J29" s="72"/>
      <c r="K29" s="65" t="str">
        <f>PHONETIC(K30)</f>
        <v/>
      </c>
      <c r="L29" s="65"/>
      <c r="M29" s="65"/>
      <c r="N29" s="65"/>
      <c r="O29" s="65"/>
      <c r="P29" s="65"/>
      <c r="Q29" s="65"/>
      <c r="R29" s="66"/>
      <c r="S29" s="73"/>
      <c r="T29" s="74"/>
      <c r="U29" s="74"/>
      <c r="V29" s="74"/>
      <c r="W29" s="74"/>
      <c r="X29" s="75"/>
      <c r="Y29" s="82"/>
      <c r="Z29" s="83"/>
      <c r="AA29" s="84"/>
      <c r="AB29" s="92">
        <v>5</v>
      </c>
      <c r="AC29" s="92"/>
      <c r="AD29" s="71" t="str">
        <f>PHONETIC(AD30)</f>
        <v/>
      </c>
      <c r="AE29" s="65"/>
      <c r="AF29" s="65"/>
      <c r="AG29" s="65"/>
      <c r="AH29" s="65"/>
      <c r="AI29" s="65"/>
      <c r="AJ29" s="65"/>
      <c r="AK29" s="72"/>
      <c r="AL29" s="138" t="str">
        <f>PHONETIC(AL30)</f>
        <v/>
      </c>
      <c r="AM29" s="138"/>
      <c r="AN29" s="138"/>
      <c r="AO29" s="138"/>
      <c r="AP29" s="138"/>
      <c r="AQ29" s="138"/>
      <c r="AR29" s="138"/>
      <c r="AS29" s="139"/>
      <c r="AT29" s="73"/>
      <c r="AU29" s="74"/>
      <c r="AV29" s="74"/>
      <c r="AW29" s="74"/>
      <c r="AX29" s="74"/>
      <c r="AY29" s="75"/>
      <c r="AZ29" s="82"/>
      <c r="BA29" s="83"/>
      <c r="BB29" s="84"/>
    </row>
    <row r="30" spans="1:54" ht="13.5" customHeight="1">
      <c r="A30" s="110"/>
      <c r="B30" s="111"/>
      <c r="C30" s="67"/>
      <c r="D30" s="55"/>
      <c r="E30" s="55"/>
      <c r="F30" s="55"/>
      <c r="G30" s="55"/>
      <c r="H30" s="55"/>
      <c r="I30" s="55"/>
      <c r="J30" s="68"/>
      <c r="K30" s="54"/>
      <c r="L30" s="55"/>
      <c r="M30" s="55"/>
      <c r="N30" s="55"/>
      <c r="O30" s="55"/>
      <c r="P30" s="55"/>
      <c r="Q30" s="55"/>
      <c r="R30" s="56"/>
      <c r="S30" s="76"/>
      <c r="T30" s="77"/>
      <c r="U30" s="77"/>
      <c r="V30" s="77"/>
      <c r="W30" s="77"/>
      <c r="X30" s="78"/>
      <c r="Y30" s="85"/>
      <c r="Z30" s="85"/>
      <c r="AA30" s="86"/>
      <c r="AB30" s="93"/>
      <c r="AC30" s="93"/>
      <c r="AD30" s="67"/>
      <c r="AE30" s="55"/>
      <c r="AF30" s="55"/>
      <c r="AG30" s="55"/>
      <c r="AH30" s="55"/>
      <c r="AI30" s="55"/>
      <c r="AJ30" s="55"/>
      <c r="AK30" s="68"/>
      <c r="AL30" s="99"/>
      <c r="AM30" s="100"/>
      <c r="AN30" s="100"/>
      <c r="AO30" s="100"/>
      <c r="AP30" s="100"/>
      <c r="AQ30" s="100"/>
      <c r="AR30" s="100"/>
      <c r="AS30" s="101"/>
      <c r="AT30" s="76"/>
      <c r="AU30" s="77"/>
      <c r="AV30" s="77"/>
      <c r="AW30" s="77"/>
      <c r="AX30" s="77"/>
      <c r="AY30" s="78"/>
      <c r="AZ30" s="85"/>
      <c r="BA30" s="85"/>
      <c r="BB30" s="86"/>
    </row>
    <row r="31" spans="1:54" ht="13.5" customHeight="1">
      <c r="A31" s="110"/>
      <c r="B31" s="111"/>
      <c r="C31" s="69"/>
      <c r="D31" s="58"/>
      <c r="E31" s="58"/>
      <c r="F31" s="58"/>
      <c r="G31" s="58"/>
      <c r="H31" s="58"/>
      <c r="I31" s="58"/>
      <c r="J31" s="70"/>
      <c r="K31" s="57"/>
      <c r="L31" s="58"/>
      <c r="M31" s="58"/>
      <c r="N31" s="58"/>
      <c r="O31" s="58"/>
      <c r="P31" s="58"/>
      <c r="Q31" s="58"/>
      <c r="R31" s="59"/>
      <c r="S31" s="76"/>
      <c r="T31" s="77"/>
      <c r="U31" s="77"/>
      <c r="V31" s="77"/>
      <c r="W31" s="77"/>
      <c r="X31" s="78"/>
      <c r="Y31" s="85"/>
      <c r="Z31" s="85"/>
      <c r="AA31" s="86"/>
      <c r="AB31" s="93"/>
      <c r="AC31" s="93"/>
      <c r="AD31" s="69"/>
      <c r="AE31" s="58"/>
      <c r="AF31" s="58"/>
      <c r="AG31" s="58"/>
      <c r="AH31" s="58"/>
      <c r="AI31" s="58"/>
      <c r="AJ31" s="58"/>
      <c r="AK31" s="70"/>
      <c r="AL31" s="102"/>
      <c r="AM31" s="103"/>
      <c r="AN31" s="103"/>
      <c r="AO31" s="103"/>
      <c r="AP31" s="103"/>
      <c r="AQ31" s="103"/>
      <c r="AR31" s="103"/>
      <c r="AS31" s="104"/>
      <c r="AT31" s="76"/>
      <c r="AU31" s="77"/>
      <c r="AV31" s="77"/>
      <c r="AW31" s="77"/>
      <c r="AX31" s="77"/>
      <c r="AY31" s="78"/>
      <c r="AZ31" s="85"/>
      <c r="BA31" s="85"/>
      <c r="BB31" s="86"/>
    </row>
    <row r="32" spans="1:54" ht="14.25" customHeight="1">
      <c r="A32" s="112"/>
      <c r="B32" s="113"/>
      <c r="C32" s="63" t="s">
        <v>69</v>
      </c>
      <c r="D32" s="61"/>
      <c r="E32" s="61"/>
      <c r="F32" s="61"/>
      <c r="G32" s="61"/>
      <c r="H32" s="61"/>
      <c r="I32" s="61"/>
      <c r="J32" s="64"/>
      <c r="K32" s="60"/>
      <c r="L32" s="61"/>
      <c r="M32" s="61"/>
      <c r="N32" s="61"/>
      <c r="O32" s="61"/>
      <c r="P32" s="61"/>
      <c r="Q32" s="61"/>
      <c r="R32" s="62"/>
      <c r="S32" s="79"/>
      <c r="T32" s="80"/>
      <c r="U32" s="80"/>
      <c r="V32" s="80"/>
      <c r="W32" s="80"/>
      <c r="X32" s="81"/>
      <c r="Y32" s="87"/>
      <c r="Z32" s="87"/>
      <c r="AA32" s="88"/>
      <c r="AB32" s="94"/>
      <c r="AC32" s="94"/>
      <c r="AD32" s="105" t="s">
        <v>69</v>
      </c>
      <c r="AE32" s="90"/>
      <c r="AF32" s="90"/>
      <c r="AG32" s="90"/>
      <c r="AH32" s="90"/>
      <c r="AI32" s="90"/>
      <c r="AJ32" s="90"/>
      <c r="AK32" s="106"/>
      <c r="AL32" s="133"/>
      <c r="AM32" s="134"/>
      <c r="AN32" s="134"/>
      <c r="AO32" s="134"/>
      <c r="AP32" s="134"/>
      <c r="AQ32" s="134"/>
      <c r="AR32" s="134"/>
      <c r="AS32" s="135"/>
      <c r="AT32" s="79"/>
      <c r="AU32" s="80"/>
      <c r="AV32" s="80"/>
      <c r="AW32" s="80"/>
      <c r="AX32" s="80"/>
      <c r="AY32" s="81"/>
      <c r="AZ32" s="87"/>
      <c r="BA32" s="87"/>
      <c r="BB32" s="88"/>
    </row>
    <row r="33" spans="1:54" ht="13.5" customHeight="1">
      <c r="A33" s="108">
        <v>6</v>
      </c>
      <c r="B33" s="109"/>
      <c r="C33" s="71" t="str">
        <f>PHONETIC(C34)</f>
        <v/>
      </c>
      <c r="D33" s="65"/>
      <c r="E33" s="65"/>
      <c r="F33" s="65"/>
      <c r="G33" s="65"/>
      <c r="H33" s="65"/>
      <c r="I33" s="65"/>
      <c r="J33" s="72"/>
      <c r="K33" s="65" t="str">
        <f>PHONETIC(K34)</f>
        <v/>
      </c>
      <c r="L33" s="65"/>
      <c r="M33" s="65"/>
      <c r="N33" s="65"/>
      <c r="O33" s="65"/>
      <c r="P33" s="65"/>
      <c r="Q33" s="65"/>
      <c r="R33" s="66"/>
      <c r="S33" s="73"/>
      <c r="T33" s="74"/>
      <c r="U33" s="74"/>
      <c r="V33" s="74"/>
      <c r="W33" s="74"/>
      <c r="X33" s="75"/>
      <c r="Y33" s="82"/>
      <c r="Z33" s="83"/>
      <c r="AA33" s="84"/>
      <c r="AB33" s="92">
        <v>6</v>
      </c>
      <c r="AC33" s="92"/>
      <c r="AD33" s="71" t="str">
        <f>PHONETIC(AD34)</f>
        <v/>
      </c>
      <c r="AE33" s="65"/>
      <c r="AF33" s="65"/>
      <c r="AG33" s="65"/>
      <c r="AH33" s="65"/>
      <c r="AI33" s="65"/>
      <c r="AJ33" s="65"/>
      <c r="AK33" s="72"/>
      <c r="AL33" s="65" t="str">
        <f>PHONETIC(AL34)</f>
        <v/>
      </c>
      <c r="AM33" s="65"/>
      <c r="AN33" s="65"/>
      <c r="AO33" s="65"/>
      <c r="AP33" s="65"/>
      <c r="AQ33" s="65"/>
      <c r="AR33" s="65"/>
      <c r="AS33" s="66"/>
      <c r="AT33" s="73"/>
      <c r="AU33" s="74"/>
      <c r="AV33" s="74"/>
      <c r="AW33" s="74"/>
      <c r="AX33" s="74"/>
      <c r="AY33" s="75"/>
      <c r="AZ33" s="82"/>
      <c r="BA33" s="83"/>
      <c r="BB33" s="84"/>
    </row>
    <row r="34" spans="1:54" ht="13.5" customHeight="1">
      <c r="A34" s="110"/>
      <c r="B34" s="111"/>
      <c r="C34" s="67"/>
      <c r="D34" s="55"/>
      <c r="E34" s="55"/>
      <c r="F34" s="55"/>
      <c r="G34" s="55"/>
      <c r="H34" s="55"/>
      <c r="I34" s="55"/>
      <c r="J34" s="68"/>
      <c r="K34" s="54"/>
      <c r="L34" s="55"/>
      <c r="M34" s="55"/>
      <c r="N34" s="55"/>
      <c r="O34" s="55"/>
      <c r="P34" s="55"/>
      <c r="Q34" s="55"/>
      <c r="R34" s="56"/>
      <c r="S34" s="76"/>
      <c r="T34" s="77"/>
      <c r="U34" s="77"/>
      <c r="V34" s="77"/>
      <c r="W34" s="77"/>
      <c r="X34" s="78"/>
      <c r="Y34" s="85"/>
      <c r="Z34" s="85"/>
      <c r="AA34" s="86"/>
      <c r="AB34" s="93"/>
      <c r="AC34" s="93"/>
      <c r="AD34" s="67"/>
      <c r="AE34" s="55"/>
      <c r="AF34" s="55"/>
      <c r="AG34" s="55"/>
      <c r="AH34" s="55"/>
      <c r="AI34" s="55"/>
      <c r="AJ34" s="55"/>
      <c r="AK34" s="68"/>
      <c r="AL34" s="54"/>
      <c r="AM34" s="55"/>
      <c r="AN34" s="55"/>
      <c r="AO34" s="55"/>
      <c r="AP34" s="55"/>
      <c r="AQ34" s="55"/>
      <c r="AR34" s="55"/>
      <c r="AS34" s="56"/>
      <c r="AT34" s="76"/>
      <c r="AU34" s="77"/>
      <c r="AV34" s="77"/>
      <c r="AW34" s="77"/>
      <c r="AX34" s="77"/>
      <c r="AY34" s="78"/>
      <c r="AZ34" s="85"/>
      <c r="BA34" s="85"/>
      <c r="BB34" s="86"/>
    </row>
    <row r="35" spans="1:54" ht="13.5" customHeight="1">
      <c r="A35" s="110"/>
      <c r="B35" s="111"/>
      <c r="C35" s="69"/>
      <c r="D35" s="58"/>
      <c r="E35" s="58"/>
      <c r="F35" s="58"/>
      <c r="G35" s="58"/>
      <c r="H35" s="58"/>
      <c r="I35" s="58"/>
      <c r="J35" s="70"/>
      <c r="K35" s="57"/>
      <c r="L35" s="58"/>
      <c r="M35" s="58"/>
      <c r="N35" s="58"/>
      <c r="O35" s="58"/>
      <c r="P35" s="58"/>
      <c r="Q35" s="58"/>
      <c r="R35" s="59"/>
      <c r="S35" s="76"/>
      <c r="T35" s="77"/>
      <c r="U35" s="77"/>
      <c r="V35" s="77"/>
      <c r="W35" s="77"/>
      <c r="X35" s="78"/>
      <c r="Y35" s="85"/>
      <c r="Z35" s="85"/>
      <c r="AA35" s="86"/>
      <c r="AB35" s="93"/>
      <c r="AC35" s="93"/>
      <c r="AD35" s="69"/>
      <c r="AE35" s="58"/>
      <c r="AF35" s="58"/>
      <c r="AG35" s="58"/>
      <c r="AH35" s="58"/>
      <c r="AI35" s="58"/>
      <c r="AJ35" s="58"/>
      <c r="AK35" s="70"/>
      <c r="AL35" s="57"/>
      <c r="AM35" s="58"/>
      <c r="AN35" s="58"/>
      <c r="AO35" s="58"/>
      <c r="AP35" s="58"/>
      <c r="AQ35" s="58"/>
      <c r="AR35" s="58"/>
      <c r="AS35" s="59"/>
      <c r="AT35" s="76"/>
      <c r="AU35" s="77"/>
      <c r="AV35" s="77"/>
      <c r="AW35" s="77"/>
      <c r="AX35" s="77"/>
      <c r="AY35" s="78"/>
      <c r="AZ35" s="85"/>
      <c r="BA35" s="85"/>
      <c r="BB35" s="86"/>
    </row>
    <row r="36" spans="1:54" ht="13.5" customHeight="1">
      <c r="A36" s="112"/>
      <c r="B36" s="113"/>
      <c r="C36" s="63" t="s">
        <v>69</v>
      </c>
      <c r="D36" s="61"/>
      <c r="E36" s="61"/>
      <c r="F36" s="61"/>
      <c r="G36" s="61"/>
      <c r="H36" s="61"/>
      <c r="I36" s="61"/>
      <c r="J36" s="64"/>
      <c r="K36" s="60"/>
      <c r="L36" s="61"/>
      <c r="M36" s="61"/>
      <c r="N36" s="61"/>
      <c r="O36" s="61"/>
      <c r="P36" s="61"/>
      <c r="Q36" s="61"/>
      <c r="R36" s="62"/>
      <c r="S36" s="79"/>
      <c r="T36" s="80"/>
      <c r="U36" s="80"/>
      <c r="V36" s="80"/>
      <c r="W36" s="80"/>
      <c r="X36" s="81"/>
      <c r="Y36" s="87"/>
      <c r="Z36" s="87"/>
      <c r="AA36" s="88"/>
      <c r="AB36" s="94"/>
      <c r="AC36" s="94"/>
      <c r="AD36" s="105" t="s">
        <v>69</v>
      </c>
      <c r="AE36" s="90"/>
      <c r="AF36" s="90"/>
      <c r="AG36" s="90"/>
      <c r="AH36" s="90"/>
      <c r="AI36" s="90"/>
      <c r="AJ36" s="90"/>
      <c r="AK36" s="106"/>
      <c r="AL36" s="89"/>
      <c r="AM36" s="90"/>
      <c r="AN36" s="90"/>
      <c r="AO36" s="90"/>
      <c r="AP36" s="90"/>
      <c r="AQ36" s="90"/>
      <c r="AR36" s="90"/>
      <c r="AS36" s="91"/>
      <c r="AT36" s="79"/>
      <c r="AU36" s="80"/>
      <c r="AV36" s="80"/>
      <c r="AW36" s="80"/>
      <c r="AX36" s="80"/>
      <c r="AY36" s="81"/>
      <c r="AZ36" s="87"/>
      <c r="BA36" s="87"/>
      <c r="BB36" s="88"/>
    </row>
    <row r="37" spans="1:54" ht="13.5" customHeight="1">
      <c r="A37" s="108">
        <v>7</v>
      </c>
      <c r="B37" s="109"/>
      <c r="C37" s="71" t="str">
        <f>PHONETIC(C38)</f>
        <v/>
      </c>
      <c r="D37" s="65"/>
      <c r="E37" s="65"/>
      <c r="F37" s="65"/>
      <c r="G37" s="65"/>
      <c r="H37" s="65"/>
      <c r="I37" s="65"/>
      <c r="J37" s="72"/>
      <c r="K37" s="65" t="str">
        <f>PHONETIC(K38)</f>
        <v/>
      </c>
      <c r="L37" s="65"/>
      <c r="M37" s="65"/>
      <c r="N37" s="65"/>
      <c r="O37" s="65"/>
      <c r="P37" s="65"/>
      <c r="Q37" s="65"/>
      <c r="R37" s="66"/>
      <c r="S37" s="73"/>
      <c r="T37" s="74"/>
      <c r="U37" s="74"/>
      <c r="V37" s="74"/>
      <c r="W37" s="74"/>
      <c r="X37" s="75"/>
      <c r="Y37" s="82"/>
      <c r="Z37" s="83"/>
      <c r="AA37" s="84"/>
      <c r="AB37" s="92">
        <v>7</v>
      </c>
      <c r="AC37" s="92"/>
      <c r="AD37" s="71" t="str">
        <f>PHONETIC(AD38)</f>
        <v/>
      </c>
      <c r="AE37" s="65"/>
      <c r="AF37" s="65"/>
      <c r="AG37" s="65"/>
      <c r="AH37" s="65"/>
      <c r="AI37" s="65"/>
      <c r="AJ37" s="65"/>
      <c r="AK37" s="72"/>
      <c r="AL37" s="65" t="str">
        <f>PHONETIC(AL38)</f>
        <v/>
      </c>
      <c r="AM37" s="65"/>
      <c r="AN37" s="65"/>
      <c r="AO37" s="65"/>
      <c r="AP37" s="65"/>
      <c r="AQ37" s="65"/>
      <c r="AR37" s="65"/>
      <c r="AS37" s="66"/>
      <c r="AT37" s="73"/>
      <c r="AU37" s="74"/>
      <c r="AV37" s="74"/>
      <c r="AW37" s="74"/>
      <c r="AX37" s="74"/>
      <c r="AY37" s="75"/>
      <c r="AZ37" s="82"/>
      <c r="BA37" s="83"/>
      <c r="BB37" s="84"/>
    </row>
    <row r="38" spans="1:54" ht="13.5" customHeight="1">
      <c r="A38" s="110"/>
      <c r="B38" s="111"/>
      <c r="C38" s="67"/>
      <c r="D38" s="55"/>
      <c r="E38" s="55"/>
      <c r="F38" s="55"/>
      <c r="G38" s="55"/>
      <c r="H38" s="55"/>
      <c r="I38" s="55"/>
      <c r="J38" s="68"/>
      <c r="K38" s="54"/>
      <c r="L38" s="55"/>
      <c r="M38" s="55"/>
      <c r="N38" s="55"/>
      <c r="O38" s="55"/>
      <c r="P38" s="55"/>
      <c r="Q38" s="55"/>
      <c r="R38" s="56"/>
      <c r="S38" s="76"/>
      <c r="T38" s="77"/>
      <c r="U38" s="77"/>
      <c r="V38" s="77"/>
      <c r="W38" s="77"/>
      <c r="X38" s="78"/>
      <c r="Y38" s="85"/>
      <c r="Z38" s="85"/>
      <c r="AA38" s="86"/>
      <c r="AB38" s="93"/>
      <c r="AC38" s="93"/>
      <c r="AD38" s="67"/>
      <c r="AE38" s="55"/>
      <c r="AF38" s="55"/>
      <c r="AG38" s="55"/>
      <c r="AH38" s="55"/>
      <c r="AI38" s="55"/>
      <c r="AJ38" s="55"/>
      <c r="AK38" s="68"/>
      <c r="AL38" s="54"/>
      <c r="AM38" s="55"/>
      <c r="AN38" s="55"/>
      <c r="AO38" s="55"/>
      <c r="AP38" s="55"/>
      <c r="AQ38" s="55"/>
      <c r="AR38" s="55"/>
      <c r="AS38" s="56"/>
      <c r="AT38" s="76"/>
      <c r="AU38" s="77"/>
      <c r="AV38" s="77"/>
      <c r="AW38" s="77"/>
      <c r="AX38" s="77"/>
      <c r="AY38" s="78"/>
      <c r="AZ38" s="85"/>
      <c r="BA38" s="85"/>
      <c r="BB38" s="86"/>
    </row>
    <row r="39" spans="1:54" ht="13.5" customHeight="1">
      <c r="A39" s="110"/>
      <c r="B39" s="111"/>
      <c r="C39" s="69"/>
      <c r="D39" s="58"/>
      <c r="E39" s="58"/>
      <c r="F39" s="58"/>
      <c r="G39" s="58"/>
      <c r="H39" s="58"/>
      <c r="I39" s="58"/>
      <c r="J39" s="70"/>
      <c r="K39" s="57"/>
      <c r="L39" s="58"/>
      <c r="M39" s="58"/>
      <c r="N39" s="58"/>
      <c r="O39" s="58"/>
      <c r="P39" s="58"/>
      <c r="Q39" s="58"/>
      <c r="R39" s="59"/>
      <c r="S39" s="76"/>
      <c r="T39" s="77"/>
      <c r="U39" s="77"/>
      <c r="V39" s="77"/>
      <c r="W39" s="77"/>
      <c r="X39" s="78"/>
      <c r="Y39" s="85"/>
      <c r="Z39" s="85"/>
      <c r="AA39" s="86"/>
      <c r="AB39" s="93"/>
      <c r="AC39" s="93"/>
      <c r="AD39" s="69"/>
      <c r="AE39" s="58"/>
      <c r="AF39" s="58"/>
      <c r="AG39" s="58"/>
      <c r="AH39" s="58"/>
      <c r="AI39" s="58"/>
      <c r="AJ39" s="58"/>
      <c r="AK39" s="70"/>
      <c r="AL39" s="57"/>
      <c r="AM39" s="58"/>
      <c r="AN39" s="58"/>
      <c r="AO39" s="58"/>
      <c r="AP39" s="58"/>
      <c r="AQ39" s="58"/>
      <c r="AR39" s="58"/>
      <c r="AS39" s="59"/>
      <c r="AT39" s="76"/>
      <c r="AU39" s="77"/>
      <c r="AV39" s="77"/>
      <c r="AW39" s="77"/>
      <c r="AX39" s="77"/>
      <c r="AY39" s="78"/>
      <c r="AZ39" s="85"/>
      <c r="BA39" s="85"/>
      <c r="BB39" s="86"/>
    </row>
    <row r="40" spans="1:54" ht="13.5" customHeight="1">
      <c r="A40" s="112"/>
      <c r="B40" s="113"/>
      <c r="C40" s="63" t="s">
        <v>69</v>
      </c>
      <c r="D40" s="61"/>
      <c r="E40" s="61"/>
      <c r="F40" s="61"/>
      <c r="G40" s="61"/>
      <c r="H40" s="61"/>
      <c r="I40" s="61"/>
      <c r="J40" s="64"/>
      <c r="K40" s="60"/>
      <c r="L40" s="61"/>
      <c r="M40" s="61"/>
      <c r="N40" s="61"/>
      <c r="O40" s="61"/>
      <c r="P40" s="61"/>
      <c r="Q40" s="61"/>
      <c r="R40" s="62"/>
      <c r="S40" s="79"/>
      <c r="T40" s="80"/>
      <c r="U40" s="80"/>
      <c r="V40" s="80"/>
      <c r="W40" s="80"/>
      <c r="X40" s="81"/>
      <c r="Y40" s="87"/>
      <c r="Z40" s="87"/>
      <c r="AA40" s="88"/>
      <c r="AB40" s="94"/>
      <c r="AC40" s="94"/>
      <c r="AD40" s="105" t="s">
        <v>69</v>
      </c>
      <c r="AE40" s="90"/>
      <c r="AF40" s="90"/>
      <c r="AG40" s="90"/>
      <c r="AH40" s="90"/>
      <c r="AI40" s="90"/>
      <c r="AJ40" s="90"/>
      <c r="AK40" s="106"/>
      <c r="AL40" s="89"/>
      <c r="AM40" s="90"/>
      <c r="AN40" s="90"/>
      <c r="AO40" s="90"/>
      <c r="AP40" s="90"/>
      <c r="AQ40" s="90"/>
      <c r="AR40" s="90"/>
      <c r="AS40" s="91"/>
      <c r="AT40" s="79"/>
      <c r="AU40" s="80"/>
      <c r="AV40" s="80"/>
      <c r="AW40" s="80"/>
      <c r="AX40" s="80"/>
      <c r="AY40" s="81"/>
      <c r="AZ40" s="87"/>
      <c r="BA40" s="87"/>
      <c r="BB40" s="88"/>
    </row>
    <row r="41" spans="1:54" ht="13.5" customHeight="1">
      <c r="A41" s="108">
        <v>8</v>
      </c>
      <c r="B41" s="109"/>
      <c r="C41" s="71" t="str">
        <f>PHONETIC(C42)</f>
        <v/>
      </c>
      <c r="D41" s="65"/>
      <c r="E41" s="65"/>
      <c r="F41" s="65"/>
      <c r="G41" s="65"/>
      <c r="H41" s="65"/>
      <c r="I41" s="65"/>
      <c r="J41" s="72"/>
      <c r="K41" s="65" t="str">
        <f>PHONETIC(K42)</f>
        <v/>
      </c>
      <c r="L41" s="65"/>
      <c r="M41" s="65"/>
      <c r="N41" s="65"/>
      <c r="O41" s="65"/>
      <c r="P41" s="65"/>
      <c r="Q41" s="65"/>
      <c r="R41" s="66"/>
      <c r="S41" s="73"/>
      <c r="T41" s="74"/>
      <c r="U41" s="74"/>
      <c r="V41" s="74"/>
      <c r="W41" s="74"/>
      <c r="X41" s="75"/>
      <c r="Y41" s="82"/>
      <c r="Z41" s="83"/>
      <c r="AA41" s="84"/>
      <c r="AB41" s="92">
        <v>8</v>
      </c>
      <c r="AC41" s="92"/>
      <c r="AD41" s="71" t="str">
        <f>PHONETIC(AD42)</f>
        <v/>
      </c>
      <c r="AE41" s="65"/>
      <c r="AF41" s="65"/>
      <c r="AG41" s="65"/>
      <c r="AH41" s="65"/>
      <c r="AI41" s="65"/>
      <c r="AJ41" s="65"/>
      <c r="AK41" s="72"/>
      <c r="AL41" s="65" t="str">
        <f>PHONETIC(AL42)</f>
        <v/>
      </c>
      <c r="AM41" s="65"/>
      <c r="AN41" s="65"/>
      <c r="AO41" s="65"/>
      <c r="AP41" s="65"/>
      <c r="AQ41" s="65"/>
      <c r="AR41" s="65"/>
      <c r="AS41" s="66"/>
      <c r="AT41" s="73"/>
      <c r="AU41" s="74"/>
      <c r="AV41" s="74"/>
      <c r="AW41" s="74"/>
      <c r="AX41" s="74"/>
      <c r="AY41" s="75"/>
      <c r="AZ41" s="82"/>
      <c r="BA41" s="83"/>
      <c r="BB41" s="84"/>
    </row>
    <row r="42" spans="1:54" ht="13.5" customHeight="1">
      <c r="A42" s="110"/>
      <c r="B42" s="111"/>
      <c r="C42" s="67"/>
      <c r="D42" s="55"/>
      <c r="E42" s="55"/>
      <c r="F42" s="55"/>
      <c r="G42" s="55"/>
      <c r="H42" s="55"/>
      <c r="I42" s="55"/>
      <c r="J42" s="68"/>
      <c r="K42" s="54"/>
      <c r="L42" s="55"/>
      <c r="M42" s="55"/>
      <c r="N42" s="55"/>
      <c r="O42" s="55"/>
      <c r="P42" s="55"/>
      <c r="Q42" s="55"/>
      <c r="R42" s="56"/>
      <c r="S42" s="76"/>
      <c r="T42" s="77"/>
      <c r="U42" s="77"/>
      <c r="V42" s="77"/>
      <c r="W42" s="77"/>
      <c r="X42" s="78"/>
      <c r="Y42" s="85"/>
      <c r="Z42" s="85"/>
      <c r="AA42" s="86"/>
      <c r="AB42" s="93"/>
      <c r="AC42" s="93"/>
      <c r="AD42" s="67"/>
      <c r="AE42" s="55"/>
      <c r="AF42" s="55"/>
      <c r="AG42" s="55"/>
      <c r="AH42" s="55"/>
      <c r="AI42" s="55"/>
      <c r="AJ42" s="55"/>
      <c r="AK42" s="68"/>
      <c r="AL42" s="54"/>
      <c r="AM42" s="55"/>
      <c r="AN42" s="55"/>
      <c r="AO42" s="55"/>
      <c r="AP42" s="55"/>
      <c r="AQ42" s="55"/>
      <c r="AR42" s="55"/>
      <c r="AS42" s="56"/>
      <c r="AT42" s="76"/>
      <c r="AU42" s="77"/>
      <c r="AV42" s="77"/>
      <c r="AW42" s="77"/>
      <c r="AX42" s="77"/>
      <c r="AY42" s="78"/>
      <c r="AZ42" s="85"/>
      <c r="BA42" s="85"/>
      <c r="BB42" s="86"/>
    </row>
    <row r="43" spans="1:54" ht="13.5" customHeight="1">
      <c r="A43" s="110"/>
      <c r="B43" s="111"/>
      <c r="C43" s="69"/>
      <c r="D43" s="58"/>
      <c r="E43" s="58"/>
      <c r="F43" s="58"/>
      <c r="G43" s="58"/>
      <c r="H43" s="58"/>
      <c r="I43" s="58"/>
      <c r="J43" s="70"/>
      <c r="K43" s="57"/>
      <c r="L43" s="58"/>
      <c r="M43" s="58"/>
      <c r="N43" s="58"/>
      <c r="O43" s="58"/>
      <c r="P43" s="58"/>
      <c r="Q43" s="58"/>
      <c r="R43" s="59"/>
      <c r="S43" s="76"/>
      <c r="T43" s="77"/>
      <c r="U43" s="77"/>
      <c r="V43" s="77"/>
      <c r="W43" s="77"/>
      <c r="X43" s="78"/>
      <c r="Y43" s="85"/>
      <c r="Z43" s="85"/>
      <c r="AA43" s="86"/>
      <c r="AB43" s="93"/>
      <c r="AC43" s="93"/>
      <c r="AD43" s="69"/>
      <c r="AE43" s="58"/>
      <c r="AF43" s="58"/>
      <c r="AG43" s="58"/>
      <c r="AH43" s="58"/>
      <c r="AI43" s="58"/>
      <c r="AJ43" s="58"/>
      <c r="AK43" s="70"/>
      <c r="AL43" s="57"/>
      <c r="AM43" s="58"/>
      <c r="AN43" s="58"/>
      <c r="AO43" s="58"/>
      <c r="AP43" s="58"/>
      <c r="AQ43" s="58"/>
      <c r="AR43" s="58"/>
      <c r="AS43" s="59"/>
      <c r="AT43" s="76"/>
      <c r="AU43" s="77"/>
      <c r="AV43" s="77"/>
      <c r="AW43" s="77"/>
      <c r="AX43" s="77"/>
      <c r="AY43" s="78"/>
      <c r="AZ43" s="85"/>
      <c r="BA43" s="85"/>
      <c r="BB43" s="86"/>
    </row>
    <row r="44" spans="1:54" ht="13.5" customHeight="1">
      <c r="A44" s="112"/>
      <c r="B44" s="113"/>
      <c r="C44" s="63" t="s">
        <v>69</v>
      </c>
      <c r="D44" s="61"/>
      <c r="E44" s="61"/>
      <c r="F44" s="61"/>
      <c r="G44" s="61"/>
      <c r="H44" s="61"/>
      <c r="I44" s="61"/>
      <c r="J44" s="64"/>
      <c r="K44" s="60"/>
      <c r="L44" s="61"/>
      <c r="M44" s="61"/>
      <c r="N44" s="61"/>
      <c r="O44" s="61"/>
      <c r="P44" s="61"/>
      <c r="Q44" s="61"/>
      <c r="R44" s="62"/>
      <c r="S44" s="79"/>
      <c r="T44" s="80"/>
      <c r="U44" s="80"/>
      <c r="V44" s="80"/>
      <c r="W44" s="80"/>
      <c r="X44" s="81"/>
      <c r="Y44" s="87"/>
      <c r="Z44" s="87"/>
      <c r="AA44" s="88"/>
      <c r="AB44" s="94"/>
      <c r="AC44" s="94"/>
      <c r="AD44" s="105" t="s">
        <v>69</v>
      </c>
      <c r="AE44" s="90"/>
      <c r="AF44" s="90"/>
      <c r="AG44" s="90"/>
      <c r="AH44" s="90"/>
      <c r="AI44" s="90"/>
      <c r="AJ44" s="90"/>
      <c r="AK44" s="106"/>
      <c r="AL44" s="89"/>
      <c r="AM44" s="90"/>
      <c r="AN44" s="90"/>
      <c r="AO44" s="90"/>
      <c r="AP44" s="90"/>
      <c r="AQ44" s="90"/>
      <c r="AR44" s="90"/>
      <c r="AS44" s="91"/>
      <c r="AT44" s="79"/>
      <c r="AU44" s="80"/>
      <c r="AV44" s="80"/>
      <c r="AW44" s="80"/>
      <c r="AX44" s="80"/>
      <c r="AY44" s="81"/>
      <c r="AZ44" s="87"/>
      <c r="BA44" s="87"/>
      <c r="BB44" s="88"/>
    </row>
    <row r="45" spans="1:54" ht="13.5" customHeight="1">
      <c r="A45" s="108">
        <v>9</v>
      </c>
      <c r="B45" s="109"/>
      <c r="C45" s="71" t="str">
        <f>PHONETIC(C46)</f>
        <v/>
      </c>
      <c r="D45" s="65"/>
      <c r="E45" s="65"/>
      <c r="F45" s="65"/>
      <c r="G45" s="65"/>
      <c r="H45" s="65"/>
      <c r="I45" s="65"/>
      <c r="J45" s="72"/>
      <c r="K45" s="65" t="str">
        <f>PHONETIC(K46)</f>
        <v/>
      </c>
      <c r="L45" s="65"/>
      <c r="M45" s="65"/>
      <c r="N45" s="65"/>
      <c r="O45" s="65"/>
      <c r="P45" s="65"/>
      <c r="Q45" s="65"/>
      <c r="R45" s="66"/>
      <c r="S45" s="73"/>
      <c r="T45" s="74"/>
      <c r="U45" s="74"/>
      <c r="V45" s="74"/>
      <c r="W45" s="74"/>
      <c r="X45" s="75"/>
      <c r="Y45" s="82"/>
      <c r="Z45" s="83"/>
      <c r="AA45" s="84"/>
      <c r="AB45" s="92">
        <v>9</v>
      </c>
      <c r="AC45" s="92"/>
      <c r="AD45" s="71" t="str">
        <f>PHONETIC(AD46)</f>
        <v/>
      </c>
      <c r="AE45" s="65"/>
      <c r="AF45" s="65"/>
      <c r="AG45" s="65"/>
      <c r="AH45" s="65"/>
      <c r="AI45" s="65"/>
      <c r="AJ45" s="65"/>
      <c r="AK45" s="72"/>
      <c r="AL45" s="65" t="str">
        <f>PHONETIC(AL46)</f>
        <v/>
      </c>
      <c r="AM45" s="65"/>
      <c r="AN45" s="65"/>
      <c r="AO45" s="65"/>
      <c r="AP45" s="65"/>
      <c r="AQ45" s="65"/>
      <c r="AR45" s="65"/>
      <c r="AS45" s="66"/>
      <c r="AT45" s="73"/>
      <c r="AU45" s="74"/>
      <c r="AV45" s="74"/>
      <c r="AW45" s="74"/>
      <c r="AX45" s="74"/>
      <c r="AY45" s="75"/>
      <c r="AZ45" s="82"/>
      <c r="BA45" s="83"/>
      <c r="BB45" s="84"/>
    </row>
    <row r="46" spans="1:54" ht="13.5" customHeight="1">
      <c r="A46" s="110"/>
      <c r="B46" s="111"/>
      <c r="C46" s="67"/>
      <c r="D46" s="55"/>
      <c r="E46" s="55"/>
      <c r="F46" s="55"/>
      <c r="G46" s="55"/>
      <c r="H46" s="55"/>
      <c r="I46" s="55"/>
      <c r="J46" s="68"/>
      <c r="K46" s="54"/>
      <c r="L46" s="55"/>
      <c r="M46" s="55"/>
      <c r="N46" s="55"/>
      <c r="O46" s="55"/>
      <c r="P46" s="55"/>
      <c r="Q46" s="55"/>
      <c r="R46" s="56"/>
      <c r="S46" s="76"/>
      <c r="T46" s="77"/>
      <c r="U46" s="77"/>
      <c r="V46" s="77"/>
      <c r="W46" s="77"/>
      <c r="X46" s="78"/>
      <c r="Y46" s="85"/>
      <c r="Z46" s="85"/>
      <c r="AA46" s="86"/>
      <c r="AB46" s="93"/>
      <c r="AC46" s="93"/>
      <c r="AD46" s="67"/>
      <c r="AE46" s="55"/>
      <c r="AF46" s="55"/>
      <c r="AG46" s="55"/>
      <c r="AH46" s="55"/>
      <c r="AI46" s="55"/>
      <c r="AJ46" s="55"/>
      <c r="AK46" s="68"/>
      <c r="AL46" s="54"/>
      <c r="AM46" s="55"/>
      <c r="AN46" s="55"/>
      <c r="AO46" s="55"/>
      <c r="AP46" s="55"/>
      <c r="AQ46" s="55"/>
      <c r="AR46" s="55"/>
      <c r="AS46" s="56"/>
      <c r="AT46" s="76"/>
      <c r="AU46" s="77"/>
      <c r="AV46" s="77"/>
      <c r="AW46" s="77"/>
      <c r="AX46" s="77"/>
      <c r="AY46" s="78"/>
      <c r="AZ46" s="85"/>
      <c r="BA46" s="85"/>
      <c r="BB46" s="86"/>
    </row>
    <row r="47" spans="1:54" ht="13.5" customHeight="1">
      <c r="A47" s="110"/>
      <c r="B47" s="111"/>
      <c r="C47" s="69"/>
      <c r="D47" s="58"/>
      <c r="E47" s="58"/>
      <c r="F47" s="58"/>
      <c r="G47" s="58"/>
      <c r="H47" s="58"/>
      <c r="I47" s="58"/>
      <c r="J47" s="70"/>
      <c r="K47" s="57"/>
      <c r="L47" s="58"/>
      <c r="M47" s="58"/>
      <c r="N47" s="58"/>
      <c r="O47" s="58"/>
      <c r="P47" s="58"/>
      <c r="Q47" s="58"/>
      <c r="R47" s="59"/>
      <c r="S47" s="76"/>
      <c r="T47" s="77"/>
      <c r="U47" s="77"/>
      <c r="V47" s="77"/>
      <c r="W47" s="77"/>
      <c r="X47" s="78"/>
      <c r="Y47" s="85"/>
      <c r="Z47" s="85"/>
      <c r="AA47" s="86"/>
      <c r="AB47" s="93"/>
      <c r="AC47" s="93"/>
      <c r="AD47" s="69"/>
      <c r="AE47" s="58"/>
      <c r="AF47" s="58"/>
      <c r="AG47" s="58"/>
      <c r="AH47" s="58"/>
      <c r="AI47" s="58"/>
      <c r="AJ47" s="58"/>
      <c r="AK47" s="70"/>
      <c r="AL47" s="57"/>
      <c r="AM47" s="58"/>
      <c r="AN47" s="58"/>
      <c r="AO47" s="58"/>
      <c r="AP47" s="58"/>
      <c r="AQ47" s="58"/>
      <c r="AR47" s="58"/>
      <c r="AS47" s="59"/>
      <c r="AT47" s="76"/>
      <c r="AU47" s="77"/>
      <c r="AV47" s="77"/>
      <c r="AW47" s="77"/>
      <c r="AX47" s="77"/>
      <c r="AY47" s="78"/>
      <c r="AZ47" s="85"/>
      <c r="BA47" s="85"/>
      <c r="BB47" s="86"/>
    </row>
    <row r="48" spans="1:54" ht="13.5" customHeight="1">
      <c r="A48" s="112"/>
      <c r="B48" s="113"/>
      <c r="C48" s="63" t="s">
        <v>69</v>
      </c>
      <c r="D48" s="61"/>
      <c r="E48" s="61"/>
      <c r="F48" s="61"/>
      <c r="G48" s="61"/>
      <c r="H48" s="61"/>
      <c r="I48" s="61"/>
      <c r="J48" s="64"/>
      <c r="K48" s="60"/>
      <c r="L48" s="61"/>
      <c r="M48" s="61"/>
      <c r="N48" s="61"/>
      <c r="O48" s="61"/>
      <c r="P48" s="61"/>
      <c r="Q48" s="61"/>
      <c r="R48" s="62"/>
      <c r="S48" s="79"/>
      <c r="T48" s="80"/>
      <c r="U48" s="80"/>
      <c r="V48" s="80"/>
      <c r="W48" s="80"/>
      <c r="X48" s="81"/>
      <c r="Y48" s="87"/>
      <c r="Z48" s="87"/>
      <c r="AA48" s="88"/>
      <c r="AB48" s="94"/>
      <c r="AC48" s="94"/>
      <c r="AD48" s="105" t="s">
        <v>69</v>
      </c>
      <c r="AE48" s="90"/>
      <c r="AF48" s="90"/>
      <c r="AG48" s="90"/>
      <c r="AH48" s="90"/>
      <c r="AI48" s="90"/>
      <c r="AJ48" s="90"/>
      <c r="AK48" s="106"/>
      <c r="AL48" s="89"/>
      <c r="AM48" s="90"/>
      <c r="AN48" s="90"/>
      <c r="AO48" s="90"/>
      <c r="AP48" s="90"/>
      <c r="AQ48" s="90"/>
      <c r="AR48" s="90"/>
      <c r="AS48" s="91"/>
      <c r="AT48" s="79"/>
      <c r="AU48" s="80"/>
      <c r="AV48" s="80"/>
      <c r="AW48" s="80"/>
      <c r="AX48" s="80"/>
      <c r="AY48" s="81"/>
      <c r="AZ48" s="87"/>
      <c r="BA48" s="87"/>
      <c r="BB48" s="88"/>
    </row>
    <row r="49" spans="1:54" ht="13.5" customHeight="1">
      <c r="A49" s="108">
        <v>10</v>
      </c>
      <c r="B49" s="109"/>
      <c r="C49" s="71" t="str">
        <f>PHONETIC(C50)</f>
        <v/>
      </c>
      <c r="D49" s="65"/>
      <c r="E49" s="65"/>
      <c r="F49" s="65"/>
      <c r="G49" s="65"/>
      <c r="H49" s="65"/>
      <c r="I49" s="65"/>
      <c r="J49" s="72"/>
      <c r="K49" s="65" t="str">
        <f>PHONETIC(K50)</f>
        <v/>
      </c>
      <c r="L49" s="65"/>
      <c r="M49" s="65"/>
      <c r="N49" s="65"/>
      <c r="O49" s="65"/>
      <c r="P49" s="65"/>
      <c r="Q49" s="65"/>
      <c r="R49" s="66"/>
      <c r="S49" s="73"/>
      <c r="T49" s="74"/>
      <c r="U49" s="74"/>
      <c r="V49" s="74"/>
      <c r="W49" s="74"/>
      <c r="X49" s="75"/>
      <c r="Y49" s="82"/>
      <c r="Z49" s="83"/>
      <c r="AA49" s="84"/>
      <c r="AB49" s="92">
        <v>10</v>
      </c>
      <c r="AC49" s="92"/>
      <c r="AD49" s="71" t="str">
        <f>PHONETIC(AD50)</f>
        <v/>
      </c>
      <c r="AE49" s="65"/>
      <c r="AF49" s="65"/>
      <c r="AG49" s="65"/>
      <c r="AH49" s="65"/>
      <c r="AI49" s="65"/>
      <c r="AJ49" s="65"/>
      <c r="AK49" s="72"/>
      <c r="AL49" s="65" t="str">
        <f>PHONETIC(AL50)</f>
        <v/>
      </c>
      <c r="AM49" s="65"/>
      <c r="AN49" s="65"/>
      <c r="AO49" s="65"/>
      <c r="AP49" s="65"/>
      <c r="AQ49" s="65"/>
      <c r="AR49" s="65"/>
      <c r="AS49" s="66"/>
      <c r="AT49" s="73"/>
      <c r="AU49" s="74"/>
      <c r="AV49" s="74"/>
      <c r="AW49" s="74"/>
      <c r="AX49" s="74"/>
      <c r="AY49" s="75"/>
      <c r="AZ49" s="82"/>
      <c r="BA49" s="83"/>
      <c r="BB49" s="84"/>
    </row>
    <row r="50" spans="1:54" ht="13.5" customHeight="1">
      <c r="A50" s="110"/>
      <c r="B50" s="111"/>
      <c r="C50" s="67"/>
      <c r="D50" s="55"/>
      <c r="E50" s="55"/>
      <c r="F50" s="55"/>
      <c r="G50" s="55"/>
      <c r="H50" s="55"/>
      <c r="I50" s="55"/>
      <c r="J50" s="68"/>
      <c r="K50" s="54"/>
      <c r="L50" s="55"/>
      <c r="M50" s="55"/>
      <c r="N50" s="55"/>
      <c r="O50" s="55"/>
      <c r="P50" s="55"/>
      <c r="Q50" s="55"/>
      <c r="R50" s="56"/>
      <c r="S50" s="76"/>
      <c r="T50" s="77"/>
      <c r="U50" s="77"/>
      <c r="V50" s="77"/>
      <c r="W50" s="77"/>
      <c r="X50" s="78"/>
      <c r="Y50" s="85"/>
      <c r="Z50" s="85"/>
      <c r="AA50" s="86"/>
      <c r="AB50" s="93"/>
      <c r="AC50" s="93"/>
      <c r="AD50" s="67"/>
      <c r="AE50" s="55"/>
      <c r="AF50" s="55"/>
      <c r="AG50" s="55"/>
      <c r="AH50" s="55"/>
      <c r="AI50" s="55"/>
      <c r="AJ50" s="55"/>
      <c r="AK50" s="68"/>
      <c r="AL50" s="54"/>
      <c r="AM50" s="55"/>
      <c r="AN50" s="55"/>
      <c r="AO50" s="55"/>
      <c r="AP50" s="55"/>
      <c r="AQ50" s="55"/>
      <c r="AR50" s="55"/>
      <c r="AS50" s="56"/>
      <c r="AT50" s="76"/>
      <c r="AU50" s="77"/>
      <c r="AV50" s="77"/>
      <c r="AW50" s="77"/>
      <c r="AX50" s="77"/>
      <c r="AY50" s="78"/>
      <c r="AZ50" s="85"/>
      <c r="BA50" s="85"/>
      <c r="BB50" s="86"/>
    </row>
    <row r="51" spans="1:54" ht="13.5" customHeight="1">
      <c r="A51" s="110"/>
      <c r="B51" s="111"/>
      <c r="C51" s="69"/>
      <c r="D51" s="58"/>
      <c r="E51" s="58"/>
      <c r="F51" s="58"/>
      <c r="G51" s="58"/>
      <c r="H51" s="58"/>
      <c r="I51" s="58"/>
      <c r="J51" s="70"/>
      <c r="K51" s="57"/>
      <c r="L51" s="58"/>
      <c r="M51" s="58"/>
      <c r="N51" s="58"/>
      <c r="O51" s="58"/>
      <c r="P51" s="58"/>
      <c r="Q51" s="58"/>
      <c r="R51" s="59"/>
      <c r="S51" s="76"/>
      <c r="T51" s="77"/>
      <c r="U51" s="77"/>
      <c r="V51" s="77"/>
      <c r="W51" s="77"/>
      <c r="X51" s="78"/>
      <c r="Y51" s="85"/>
      <c r="Z51" s="85"/>
      <c r="AA51" s="86"/>
      <c r="AB51" s="93"/>
      <c r="AC51" s="93"/>
      <c r="AD51" s="69"/>
      <c r="AE51" s="58"/>
      <c r="AF51" s="58"/>
      <c r="AG51" s="58"/>
      <c r="AH51" s="58"/>
      <c r="AI51" s="58"/>
      <c r="AJ51" s="58"/>
      <c r="AK51" s="70"/>
      <c r="AL51" s="57"/>
      <c r="AM51" s="58"/>
      <c r="AN51" s="58"/>
      <c r="AO51" s="58"/>
      <c r="AP51" s="58"/>
      <c r="AQ51" s="58"/>
      <c r="AR51" s="58"/>
      <c r="AS51" s="59"/>
      <c r="AT51" s="76"/>
      <c r="AU51" s="77"/>
      <c r="AV51" s="77"/>
      <c r="AW51" s="77"/>
      <c r="AX51" s="77"/>
      <c r="AY51" s="78"/>
      <c r="AZ51" s="85"/>
      <c r="BA51" s="85"/>
      <c r="BB51" s="86"/>
    </row>
    <row r="52" spans="1:54" ht="13.5" customHeight="1">
      <c r="A52" s="112"/>
      <c r="B52" s="113"/>
      <c r="C52" s="63" t="s">
        <v>69</v>
      </c>
      <c r="D52" s="61"/>
      <c r="E52" s="61"/>
      <c r="F52" s="61"/>
      <c r="G52" s="61"/>
      <c r="H52" s="61"/>
      <c r="I52" s="61"/>
      <c r="J52" s="64"/>
      <c r="K52" s="60"/>
      <c r="L52" s="61"/>
      <c r="M52" s="61"/>
      <c r="N52" s="61"/>
      <c r="O52" s="61"/>
      <c r="P52" s="61"/>
      <c r="Q52" s="61"/>
      <c r="R52" s="62"/>
      <c r="S52" s="79"/>
      <c r="T52" s="80"/>
      <c r="U52" s="80"/>
      <c r="V52" s="80"/>
      <c r="W52" s="80"/>
      <c r="X52" s="81"/>
      <c r="Y52" s="87"/>
      <c r="Z52" s="87"/>
      <c r="AA52" s="88"/>
      <c r="AB52" s="94"/>
      <c r="AC52" s="94"/>
      <c r="AD52" s="105" t="s">
        <v>69</v>
      </c>
      <c r="AE52" s="90"/>
      <c r="AF52" s="90"/>
      <c r="AG52" s="90"/>
      <c r="AH52" s="90"/>
      <c r="AI52" s="90"/>
      <c r="AJ52" s="90"/>
      <c r="AK52" s="106"/>
      <c r="AL52" s="89"/>
      <c r="AM52" s="90"/>
      <c r="AN52" s="90"/>
      <c r="AO52" s="90"/>
      <c r="AP52" s="90"/>
      <c r="AQ52" s="90"/>
      <c r="AR52" s="90"/>
      <c r="AS52" s="91"/>
      <c r="AT52" s="79"/>
      <c r="AU52" s="80"/>
      <c r="AV52" s="80"/>
      <c r="AW52" s="80"/>
      <c r="AX52" s="80"/>
      <c r="AY52" s="81"/>
      <c r="AZ52" s="87"/>
      <c r="BA52" s="87"/>
      <c r="BB52" s="88"/>
    </row>
    <row r="53" spans="1:54" ht="13.5" customHeight="1">
      <c r="A53" s="108">
        <v>11</v>
      </c>
      <c r="B53" s="109"/>
      <c r="C53" s="71" t="str">
        <f>PHONETIC(C54)</f>
        <v/>
      </c>
      <c r="D53" s="65"/>
      <c r="E53" s="65"/>
      <c r="F53" s="65"/>
      <c r="G53" s="65"/>
      <c r="H53" s="65"/>
      <c r="I53" s="65"/>
      <c r="J53" s="72"/>
      <c r="K53" s="65" t="str">
        <f>PHONETIC(K54)</f>
        <v/>
      </c>
      <c r="L53" s="65"/>
      <c r="M53" s="65"/>
      <c r="N53" s="65"/>
      <c r="O53" s="65"/>
      <c r="P53" s="65"/>
      <c r="Q53" s="65"/>
      <c r="R53" s="66"/>
      <c r="S53" s="73"/>
      <c r="T53" s="74"/>
      <c r="U53" s="74"/>
      <c r="V53" s="74"/>
      <c r="W53" s="74"/>
      <c r="X53" s="75"/>
      <c r="Y53" s="82"/>
      <c r="Z53" s="83"/>
      <c r="AA53" s="84"/>
      <c r="AB53" s="92">
        <v>11</v>
      </c>
      <c r="AC53" s="92"/>
      <c r="AD53" s="71" t="str">
        <f>PHONETIC(AD54)</f>
        <v/>
      </c>
      <c r="AE53" s="65"/>
      <c r="AF53" s="65"/>
      <c r="AG53" s="65"/>
      <c r="AH53" s="65"/>
      <c r="AI53" s="65"/>
      <c r="AJ53" s="65"/>
      <c r="AK53" s="72"/>
      <c r="AL53" s="65" t="str">
        <f>PHONETIC(AL54)</f>
        <v/>
      </c>
      <c r="AM53" s="65"/>
      <c r="AN53" s="65"/>
      <c r="AO53" s="65"/>
      <c r="AP53" s="65"/>
      <c r="AQ53" s="65"/>
      <c r="AR53" s="65"/>
      <c r="AS53" s="66"/>
      <c r="AT53" s="73"/>
      <c r="AU53" s="74"/>
      <c r="AV53" s="74"/>
      <c r="AW53" s="74"/>
      <c r="AX53" s="74"/>
      <c r="AY53" s="75"/>
      <c r="AZ53" s="82"/>
      <c r="BA53" s="83"/>
      <c r="BB53" s="84"/>
    </row>
    <row r="54" spans="1:54" ht="13.5" customHeight="1">
      <c r="A54" s="110"/>
      <c r="B54" s="111"/>
      <c r="C54" s="67"/>
      <c r="D54" s="55"/>
      <c r="E54" s="55"/>
      <c r="F54" s="55"/>
      <c r="G54" s="55"/>
      <c r="H54" s="55"/>
      <c r="I54" s="55"/>
      <c r="J54" s="68"/>
      <c r="K54" s="54"/>
      <c r="L54" s="55"/>
      <c r="M54" s="55"/>
      <c r="N54" s="55"/>
      <c r="O54" s="55"/>
      <c r="P54" s="55"/>
      <c r="Q54" s="55"/>
      <c r="R54" s="56"/>
      <c r="S54" s="76"/>
      <c r="T54" s="77"/>
      <c r="U54" s="77"/>
      <c r="V54" s="77"/>
      <c r="W54" s="77"/>
      <c r="X54" s="78"/>
      <c r="Y54" s="85"/>
      <c r="Z54" s="85"/>
      <c r="AA54" s="86"/>
      <c r="AB54" s="93"/>
      <c r="AC54" s="93"/>
      <c r="AD54" s="67"/>
      <c r="AE54" s="55"/>
      <c r="AF54" s="55"/>
      <c r="AG54" s="55"/>
      <c r="AH54" s="55"/>
      <c r="AI54" s="55"/>
      <c r="AJ54" s="55"/>
      <c r="AK54" s="68"/>
      <c r="AL54" s="54"/>
      <c r="AM54" s="55"/>
      <c r="AN54" s="55"/>
      <c r="AO54" s="55"/>
      <c r="AP54" s="55"/>
      <c r="AQ54" s="55"/>
      <c r="AR54" s="55"/>
      <c r="AS54" s="56"/>
      <c r="AT54" s="76"/>
      <c r="AU54" s="77"/>
      <c r="AV54" s="77"/>
      <c r="AW54" s="77"/>
      <c r="AX54" s="77"/>
      <c r="AY54" s="78"/>
      <c r="AZ54" s="85"/>
      <c r="BA54" s="85"/>
      <c r="BB54" s="86"/>
    </row>
    <row r="55" spans="1:54" ht="13.5" customHeight="1">
      <c r="A55" s="110"/>
      <c r="B55" s="111"/>
      <c r="C55" s="69"/>
      <c r="D55" s="58"/>
      <c r="E55" s="58"/>
      <c r="F55" s="58"/>
      <c r="G55" s="58"/>
      <c r="H55" s="58"/>
      <c r="I55" s="58"/>
      <c r="J55" s="70"/>
      <c r="K55" s="57"/>
      <c r="L55" s="58"/>
      <c r="M55" s="58"/>
      <c r="N55" s="58"/>
      <c r="O55" s="58"/>
      <c r="P55" s="58"/>
      <c r="Q55" s="58"/>
      <c r="R55" s="59"/>
      <c r="S55" s="76"/>
      <c r="T55" s="77"/>
      <c r="U55" s="77"/>
      <c r="V55" s="77"/>
      <c r="W55" s="77"/>
      <c r="X55" s="78"/>
      <c r="Y55" s="85"/>
      <c r="Z55" s="85"/>
      <c r="AA55" s="86"/>
      <c r="AB55" s="93"/>
      <c r="AC55" s="93"/>
      <c r="AD55" s="69"/>
      <c r="AE55" s="58"/>
      <c r="AF55" s="58"/>
      <c r="AG55" s="58"/>
      <c r="AH55" s="58"/>
      <c r="AI55" s="58"/>
      <c r="AJ55" s="58"/>
      <c r="AK55" s="70"/>
      <c r="AL55" s="57"/>
      <c r="AM55" s="58"/>
      <c r="AN55" s="58"/>
      <c r="AO55" s="58"/>
      <c r="AP55" s="58"/>
      <c r="AQ55" s="58"/>
      <c r="AR55" s="58"/>
      <c r="AS55" s="59"/>
      <c r="AT55" s="76"/>
      <c r="AU55" s="77"/>
      <c r="AV55" s="77"/>
      <c r="AW55" s="77"/>
      <c r="AX55" s="77"/>
      <c r="AY55" s="78"/>
      <c r="AZ55" s="85"/>
      <c r="BA55" s="85"/>
      <c r="BB55" s="86"/>
    </row>
    <row r="56" spans="1:54" ht="13.5" customHeight="1">
      <c r="A56" s="112"/>
      <c r="B56" s="113"/>
      <c r="C56" s="63" t="s">
        <v>69</v>
      </c>
      <c r="D56" s="61"/>
      <c r="E56" s="61"/>
      <c r="F56" s="61"/>
      <c r="G56" s="61"/>
      <c r="H56" s="61"/>
      <c r="I56" s="61"/>
      <c r="J56" s="64"/>
      <c r="K56" s="60"/>
      <c r="L56" s="61"/>
      <c r="M56" s="61"/>
      <c r="N56" s="61"/>
      <c r="O56" s="61"/>
      <c r="P56" s="61"/>
      <c r="Q56" s="61"/>
      <c r="R56" s="62"/>
      <c r="S56" s="79"/>
      <c r="T56" s="80"/>
      <c r="U56" s="80"/>
      <c r="V56" s="80"/>
      <c r="W56" s="80"/>
      <c r="X56" s="81"/>
      <c r="Y56" s="87"/>
      <c r="Z56" s="87"/>
      <c r="AA56" s="88"/>
      <c r="AB56" s="94"/>
      <c r="AC56" s="94"/>
      <c r="AD56" s="105" t="s">
        <v>69</v>
      </c>
      <c r="AE56" s="90"/>
      <c r="AF56" s="90"/>
      <c r="AG56" s="90"/>
      <c r="AH56" s="90"/>
      <c r="AI56" s="90"/>
      <c r="AJ56" s="90"/>
      <c r="AK56" s="106"/>
      <c r="AL56" s="89"/>
      <c r="AM56" s="90"/>
      <c r="AN56" s="90"/>
      <c r="AO56" s="90"/>
      <c r="AP56" s="90"/>
      <c r="AQ56" s="90"/>
      <c r="AR56" s="90"/>
      <c r="AS56" s="91"/>
      <c r="AT56" s="79"/>
      <c r="AU56" s="80"/>
      <c r="AV56" s="80"/>
      <c r="AW56" s="80"/>
      <c r="AX56" s="80"/>
      <c r="AY56" s="81"/>
      <c r="AZ56" s="87"/>
      <c r="BA56" s="87"/>
      <c r="BB56" s="88"/>
    </row>
    <row r="57" spans="1:54" ht="13.5" customHeight="1">
      <c r="A57" s="108">
        <v>12</v>
      </c>
      <c r="B57" s="109"/>
      <c r="C57" s="71" t="str">
        <f>PHONETIC(C58)</f>
        <v/>
      </c>
      <c r="D57" s="65"/>
      <c r="E57" s="65"/>
      <c r="F57" s="65"/>
      <c r="G57" s="65"/>
      <c r="H57" s="65"/>
      <c r="I57" s="65"/>
      <c r="J57" s="72"/>
      <c r="K57" s="65" t="str">
        <f>PHONETIC(K58)</f>
        <v/>
      </c>
      <c r="L57" s="65"/>
      <c r="M57" s="65"/>
      <c r="N57" s="65"/>
      <c r="O57" s="65"/>
      <c r="P57" s="65"/>
      <c r="Q57" s="65"/>
      <c r="R57" s="66"/>
      <c r="S57" s="73"/>
      <c r="T57" s="74"/>
      <c r="U57" s="74"/>
      <c r="V57" s="74"/>
      <c r="W57" s="74"/>
      <c r="X57" s="75"/>
      <c r="Y57" s="82"/>
      <c r="Z57" s="83"/>
      <c r="AA57" s="84"/>
      <c r="AB57" s="92">
        <v>12</v>
      </c>
      <c r="AC57" s="92"/>
      <c r="AD57" s="71" t="str">
        <f>PHONETIC(AD58)</f>
        <v/>
      </c>
      <c r="AE57" s="65"/>
      <c r="AF57" s="65"/>
      <c r="AG57" s="65"/>
      <c r="AH57" s="65"/>
      <c r="AI57" s="65"/>
      <c r="AJ57" s="65"/>
      <c r="AK57" s="72"/>
      <c r="AL57" s="65" t="str">
        <f>PHONETIC(AL58)</f>
        <v/>
      </c>
      <c r="AM57" s="65"/>
      <c r="AN57" s="65"/>
      <c r="AO57" s="65"/>
      <c r="AP57" s="65"/>
      <c r="AQ57" s="65"/>
      <c r="AR57" s="65"/>
      <c r="AS57" s="66"/>
      <c r="AT57" s="73"/>
      <c r="AU57" s="74"/>
      <c r="AV57" s="74"/>
      <c r="AW57" s="74"/>
      <c r="AX57" s="74"/>
      <c r="AY57" s="75"/>
      <c r="AZ57" s="82"/>
      <c r="BA57" s="83"/>
      <c r="BB57" s="84"/>
    </row>
    <row r="58" spans="1:54" ht="13.5" customHeight="1">
      <c r="A58" s="110"/>
      <c r="B58" s="111"/>
      <c r="C58" s="67"/>
      <c r="D58" s="55"/>
      <c r="E58" s="55"/>
      <c r="F58" s="55"/>
      <c r="G58" s="55"/>
      <c r="H58" s="55"/>
      <c r="I58" s="55"/>
      <c r="J58" s="68"/>
      <c r="K58" s="54"/>
      <c r="L58" s="55"/>
      <c r="M58" s="55"/>
      <c r="N58" s="55"/>
      <c r="O58" s="55"/>
      <c r="P58" s="55"/>
      <c r="Q58" s="55"/>
      <c r="R58" s="56"/>
      <c r="S58" s="76"/>
      <c r="T58" s="77"/>
      <c r="U58" s="77"/>
      <c r="V58" s="77"/>
      <c r="W58" s="77"/>
      <c r="X58" s="78"/>
      <c r="Y58" s="85"/>
      <c r="Z58" s="85"/>
      <c r="AA58" s="86"/>
      <c r="AB58" s="93"/>
      <c r="AC58" s="93"/>
      <c r="AD58" s="67"/>
      <c r="AE58" s="55"/>
      <c r="AF58" s="55"/>
      <c r="AG58" s="55"/>
      <c r="AH58" s="55"/>
      <c r="AI58" s="55"/>
      <c r="AJ58" s="55"/>
      <c r="AK58" s="68"/>
      <c r="AL58" s="54"/>
      <c r="AM58" s="55"/>
      <c r="AN58" s="55"/>
      <c r="AO58" s="55"/>
      <c r="AP58" s="55"/>
      <c r="AQ58" s="55"/>
      <c r="AR58" s="55"/>
      <c r="AS58" s="56"/>
      <c r="AT58" s="76"/>
      <c r="AU58" s="77"/>
      <c r="AV58" s="77"/>
      <c r="AW58" s="77"/>
      <c r="AX58" s="77"/>
      <c r="AY58" s="78"/>
      <c r="AZ58" s="85"/>
      <c r="BA58" s="85"/>
      <c r="BB58" s="86"/>
    </row>
    <row r="59" spans="1:54" ht="13.5" customHeight="1">
      <c r="A59" s="110"/>
      <c r="B59" s="111"/>
      <c r="C59" s="69"/>
      <c r="D59" s="58"/>
      <c r="E59" s="58"/>
      <c r="F59" s="58"/>
      <c r="G59" s="58"/>
      <c r="H59" s="58"/>
      <c r="I59" s="58"/>
      <c r="J59" s="70"/>
      <c r="K59" s="57"/>
      <c r="L59" s="58"/>
      <c r="M59" s="58"/>
      <c r="N59" s="58"/>
      <c r="O59" s="58"/>
      <c r="P59" s="58"/>
      <c r="Q59" s="58"/>
      <c r="R59" s="59"/>
      <c r="S59" s="76"/>
      <c r="T59" s="77"/>
      <c r="U59" s="77"/>
      <c r="V59" s="77"/>
      <c r="W59" s="77"/>
      <c r="X59" s="78"/>
      <c r="Y59" s="85"/>
      <c r="Z59" s="85"/>
      <c r="AA59" s="86"/>
      <c r="AB59" s="93"/>
      <c r="AC59" s="93"/>
      <c r="AD59" s="69"/>
      <c r="AE59" s="58"/>
      <c r="AF59" s="58"/>
      <c r="AG59" s="58"/>
      <c r="AH59" s="58"/>
      <c r="AI59" s="58"/>
      <c r="AJ59" s="58"/>
      <c r="AK59" s="70"/>
      <c r="AL59" s="57"/>
      <c r="AM59" s="58"/>
      <c r="AN59" s="58"/>
      <c r="AO59" s="58"/>
      <c r="AP59" s="58"/>
      <c r="AQ59" s="58"/>
      <c r="AR59" s="58"/>
      <c r="AS59" s="59"/>
      <c r="AT59" s="76"/>
      <c r="AU59" s="77"/>
      <c r="AV59" s="77"/>
      <c r="AW59" s="77"/>
      <c r="AX59" s="77"/>
      <c r="AY59" s="78"/>
      <c r="AZ59" s="85"/>
      <c r="BA59" s="85"/>
      <c r="BB59" s="86"/>
    </row>
    <row r="60" spans="1:54" ht="13.5" customHeight="1">
      <c r="A60" s="112"/>
      <c r="B60" s="113"/>
      <c r="C60" s="63" t="s">
        <v>69</v>
      </c>
      <c r="D60" s="61"/>
      <c r="E60" s="61"/>
      <c r="F60" s="61"/>
      <c r="G60" s="61"/>
      <c r="H60" s="61"/>
      <c r="I60" s="61"/>
      <c r="J60" s="64"/>
      <c r="K60" s="60"/>
      <c r="L60" s="61"/>
      <c r="M60" s="61"/>
      <c r="N60" s="61"/>
      <c r="O60" s="61"/>
      <c r="P60" s="61"/>
      <c r="Q60" s="61"/>
      <c r="R60" s="62"/>
      <c r="S60" s="79"/>
      <c r="T60" s="80"/>
      <c r="U60" s="80"/>
      <c r="V60" s="80"/>
      <c r="W60" s="80"/>
      <c r="X60" s="81"/>
      <c r="Y60" s="87"/>
      <c r="Z60" s="87"/>
      <c r="AA60" s="88"/>
      <c r="AB60" s="94"/>
      <c r="AC60" s="94"/>
      <c r="AD60" s="105" t="s">
        <v>69</v>
      </c>
      <c r="AE60" s="90"/>
      <c r="AF60" s="90"/>
      <c r="AG60" s="90"/>
      <c r="AH60" s="90"/>
      <c r="AI60" s="90"/>
      <c r="AJ60" s="90"/>
      <c r="AK60" s="106"/>
      <c r="AL60" s="89"/>
      <c r="AM60" s="90"/>
      <c r="AN60" s="90"/>
      <c r="AO60" s="90"/>
      <c r="AP60" s="90"/>
      <c r="AQ60" s="90"/>
      <c r="AR60" s="90"/>
      <c r="AS60" s="91"/>
      <c r="AT60" s="79"/>
      <c r="AU60" s="80"/>
      <c r="AV60" s="80"/>
      <c r="AW60" s="80"/>
      <c r="AX60" s="80"/>
      <c r="AY60" s="81"/>
      <c r="AZ60" s="87"/>
      <c r="BA60" s="87"/>
      <c r="BB60" s="88"/>
    </row>
    <row r="61" spans="1:54" ht="13.5" customHeight="1">
      <c r="A61" s="108">
        <v>13</v>
      </c>
      <c r="B61" s="109"/>
      <c r="C61" s="71" t="str">
        <f>PHONETIC(C62)</f>
        <v/>
      </c>
      <c r="D61" s="65"/>
      <c r="E61" s="65"/>
      <c r="F61" s="65"/>
      <c r="G61" s="65"/>
      <c r="H61" s="65"/>
      <c r="I61" s="65"/>
      <c r="J61" s="72"/>
      <c r="K61" s="65" t="str">
        <f>PHONETIC(K62)</f>
        <v/>
      </c>
      <c r="L61" s="65"/>
      <c r="M61" s="65"/>
      <c r="N61" s="65"/>
      <c r="O61" s="65"/>
      <c r="P61" s="65"/>
      <c r="Q61" s="65"/>
      <c r="R61" s="66"/>
      <c r="S61" s="73"/>
      <c r="T61" s="74"/>
      <c r="U61" s="74"/>
      <c r="V61" s="74"/>
      <c r="W61" s="74"/>
      <c r="X61" s="75"/>
      <c r="Y61" s="82"/>
      <c r="Z61" s="83"/>
      <c r="AA61" s="84"/>
      <c r="AB61" s="92">
        <v>13</v>
      </c>
      <c r="AC61" s="92"/>
      <c r="AD61" s="71" t="str">
        <f>PHONETIC(AD62)</f>
        <v/>
      </c>
      <c r="AE61" s="65"/>
      <c r="AF61" s="65"/>
      <c r="AG61" s="65"/>
      <c r="AH61" s="65"/>
      <c r="AI61" s="65"/>
      <c r="AJ61" s="65"/>
      <c r="AK61" s="72"/>
      <c r="AL61" s="65" t="str">
        <f>PHONETIC(AL62)</f>
        <v/>
      </c>
      <c r="AM61" s="65"/>
      <c r="AN61" s="65"/>
      <c r="AO61" s="65"/>
      <c r="AP61" s="65"/>
      <c r="AQ61" s="65"/>
      <c r="AR61" s="65"/>
      <c r="AS61" s="66"/>
      <c r="AT61" s="73"/>
      <c r="AU61" s="74"/>
      <c r="AV61" s="74"/>
      <c r="AW61" s="74"/>
      <c r="AX61" s="74"/>
      <c r="AY61" s="75"/>
      <c r="AZ61" s="82"/>
      <c r="BA61" s="83"/>
      <c r="BB61" s="84"/>
    </row>
    <row r="62" spans="1:54" ht="13.5" customHeight="1">
      <c r="A62" s="110"/>
      <c r="B62" s="111"/>
      <c r="C62" s="67"/>
      <c r="D62" s="55"/>
      <c r="E62" s="55"/>
      <c r="F62" s="55"/>
      <c r="G62" s="55"/>
      <c r="H62" s="55"/>
      <c r="I62" s="55"/>
      <c r="J62" s="68"/>
      <c r="K62" s="54"/>
      <c r="L62" s="55"/>
      <c r="M62" s="55"/>
      <c r="N62" s="55"/>
      <c r="O62" s="55"/>
      <c r="P62" s="55"/>
      <c r="Q62" s="55"/>
      <c r="R62" s="56"/>
      <c r="S62" s="76"/>
      <c r="T62" s="77"/>
      <c r="U62" s="77"/>
      <c r="V62" s="77"/>
      <c r="W62" s="77"/>
      <c r="X62" s="78"/>
      <c r="Y62" s="85"/>
      <c r="Z62" s="85"/>
      <c r="AA62" s="86"/>
      <c r="AB62" s="93"/>
      <c r="AC62" s="93"/>
      <c r="AD62" s="67"/>
      <c r="AE62" s="55"/>
      <c r="AF62" s="55"/>
      <c r="AG62" s="55"/>
      <c r="AH62" s="55"/>
      <c r="AI62" s="55"/>
      <c r="AJ62" s="55"/>
      <c r="AK62" s="68"/>
      <c r="AL62" s="54"/>
      <c r="AM62" s="55"/>
      <c r="AN62" s="55"/>
      <c r="AO62" s="55"/>
      <c r="AP62" s="55"/>
      <c r="AQ62" s="55"/>
      <c r="AR62" s="55"/>
      <c r="AS62" s="56"/>
      <c r="AT62" s="76"/>
      <c r="AU62" s="77"/>
      <c r="AV62" s="77"/>
      <c r="AW62" s="77"/>
      <c r="AX62" s="77"/>
      <c r="AY62" s="78"/>
      <c r="AZ62" s="85"/>
      <c r="BA62" s="85"/>
      <c r="BB62" s="86"/>
    </row>
    <row r="63" spans="1:54" ht="13.5" customHeight="1">
      <c r="A63" s="110"/>
      <c r="B63" s="111"/>
      <c r="C63" s="69"/>
      <c r="D63" s="58"/>
      <c r="E63" s="58"/>
      <c r="F63" s="58"/>
      <c r="G63" s="58"/>
      <c r="H63" s="58"/>
      <c r="I63" s="58"/>
      <c r="J63" s="70"/>
      <c r="K63" s="57"/>
      <c r="L63" s="58"/>
      <c r="M63" s="58"/>
      <c r="N63" s="58"/>
      <c r="O63" s="58"/>
      <c r="P63" s="58"/>
      <c r="Q63" s="58"/>
      <c r="R63" s="59"/>
      <c r="S63" s="76"/>
      <c r="T63" s="77"/>
      <c r="U63" s="77"/>
      <c r="V63" s="77"/>
      <c r="W63" s="77"/>
      <c r="X63" s="78"/>
      <c r="Y63" s="85"/>
      <c r="Z63" s="85"/>
      <c r="AA63" s="86"/>
      <c r="AB63" s="93"/>
      <c r="AC63" s="93"/>
      <c r="AD63" s="69"/>
      <c r="AE63" s="58"/>
      <c r="AF63" s="58"/>
      <c r="AG63" s="58"/>
      <c r="AH63" s="58"/>
      <c r="AI63" s="58"/>
      <c r="AJ63" s="58"/>
      <c r="AK63" s="70"/>
      <c r="AL63" s="57"/>
      <c r="AM63" s="58"/>
      <c r="AN63" s="58"/>
      <c r="AO63" s="58"/>
      <c r="AP63" s="58"/>
      <c r="AQ63" s="58"/>
      <c r="AR63" s="58"/>
      <c r="AS63" s="59"/>
      <c r="AT63" s="76"/>
      <c r="AU63" s="77"/>
      <c r="AV63" s="77"/>
      <c r="AW63" s="77"/>
      <c r="AX63" s="77"/>
      <c r="AY63" s="78"/>
      <c r="AZ63" s="85"/>
      <c r="BA63" s="85"/>
      <c r="BB63" s="86"/>
    </row>
    <row r="64" spans="1:54" ht="13.5" customHeight="1">
      <c r="A64" s="112"/>
      <c r="B64" s="113"/>
      <c r="C64" s="63" t="s">
        <v>69</v>
      </c>
      <c r="D64" s="61"/>
      <c r="E64" s="61"/>
      <c r="F64" s="61"/>
      <c r="G64" s="61"/>
      <c r="H64" s="61"/>
      <c r="I64" s="61"/>
      <c r="J64" s="64"/>
      <c r="K64" s="60"/>
      <c r="L64" s="61"/>
      <c r="M64" s="61"/>
      <c r="N64" s="61"/>
      <c r="O64" s="61"/>
      <c r="P64" s="61"/>
      <c r="Q64" s="61"/>
      <c r="R64" s="62"/>
      <c r="S64" s="79"/>
      <c r="T64" s="80"/>
      <c r="U64" s="80"/>
      <c r="V64" s="80"/>
      <c r="W64" s="80"/>
      <c r="X64" s="81"/>
      <c r="Y64" s="87"/>
      <c r="Z64" s="87"/>
      <c r="AA64" s="88"/>
      <c r="AB64" s="94"/>
      <c r="AC64" s="94"/>
      <c r="AD64" s="105" t="s">
        <v>69</v>
      </c>
      <c r="AE64" s="90"/>
      <c r="AF64" s="90"/>
      <c r="AG64" s="90"/>
      <c r="AH64" s="90"/>
      <c r="AI64" s="90"/>
      <c r="AJ64" s="90"/>
      <c r="AK64" s="106"/>
      <c r="AL64" s="89"/>
      <c r="AM64" s="90"/>
      <c r="AN64" s="90"/>
      <c r="AO64" s="90"/>
      <c r="AP64" s="90"/>
      <c r="AQ64" s="90"/>
      <c r="AR64" s="90"/>
      <c r="AS64" s="91"/>
      <c r="AT64" s="79"/>
      <c r="AU64" s="80"/>
      <c r="AV64" s="80"/>
      <c r="AW64" s="80"/>
      <c r="AX64" s="80"/>
      <c r="AY64" s="81"/>
      <c r="AZ64" s="87"/>
      <c r="BA64" s="87"/>
      <c r="BB64" s="88"/>
    </row>
    <row r="65" spans="1:54" ht="13.5" customHeight="1">
      <c r="A65" s="108">
        <v>14</v>
      </c>
      <c r="B65" s="109"/>
      <c r="C65" s="71" t="str">
        <f>PHONETIC(C66)</f>
        <v/>
      </c>
      <c r="D65" s="65"/>
      <c r="E65" s="65"/>
      <c r="F65" s="65"/>
      <c r="G65" s="65"/>
      <c r="H65" s="65"/>
      <c r="I65" s="65"/>
      <c r="J65" s="72"/>
      <c r="K65" s="65" t="str">
        <f>PHONETIC(K66)</f>
        <v/>
      </c>
      <c r="L65" s="65"/>
      <c r="M65" s="65"/>
      <c r="N65" s="65"/>
      <c r="O65" s="65"/>
      <c r="P65" s="65"/>
      <c r="Q65" s="65"/>
      <c r="R65" s="66"/>
      <c r="S65" s="73"/>
      <c r="T65" s="74"/>
      <c r="U65" s="74"/>
      <c r="V65" s="74"/>
      <c r="W65" s="74"/>
      <c r="X65" s="75"/>
      <c r="Y65" s="82"/>
      <c r="Z65" s="83"/>
      <c r="AA65" s="84"/>
      <c r="AB65" s="92">
        <v>14</v>
      </c>
      <c r="AC65" s="92"/>
      <c r="AD65" s="71" t="str">
        <f>PHONETIC(AD66)</f>
        <v/>
      </c>
      <c r="AE65" s="65"/>
      <c r="AF65" s="65"/>
      <c r="AG65" s="65"/>
      <c r="AH65" s="65"/>
      <c r="AI65" s="65"/>
      <c r="AJ65" s="65"/>
      <c r="AK65" s="72"/>
      <c r="AL65" s="65" t="str">
        <f>PHONETIC(AL66)</f>
        <v/>
      </c>
      <c r="AM65" s="65"/>
      <c r="AN65" s="65"/>
      <c r="AO65" s="65"/>
      <c r="AP65" s="65"/>
      <c r="AQ65" s="65"/>
      <c r="AR65" s="65"/>
      <c r="AS65" s="66"/>
      <c r="AT65" s="73"/>
      <c r="AU65" s="74"/>
      <c r="AV65" s="74"/>
      <c r="AW65" s="74"/>
      <c r="AX65" s="74"/>
      <c r="AY65" s="75"/>
      <c r="AZ65" s="82"/>
      <c r="BA65" s="83"/>
      <c r="BB65" s="84"/>
    </row>
    <row r="66" spans="1:54" ht="13.5" customHeight="1">
      <c r="A66" s="110"/>
      <c r="B66" s="111"/>
      <c r="C66" s="67"/>
      <c r="D66" s="55"/>
      <c r="E66" s="55"/>
      <c r="F66" s="55"/>
      <c r="G66" s="55"/>
      <c r="H66" s="55"/>
      <c r="I66" s="55"/>
      <c r="J66" s="68"/>
      <c r="K66" s="54"/>
      <c r="L66" s="55"/>
      <c r="M66" s="55"/>
      <c r="N66" s="55"/>
      <c r="O66" s="55"/>
      <c r="P66" s="55"/>
      <c r="Q66" s="55"/>
      <c r="R66" s="56"/>
      <c r="S66" s="76"/>
      <c r="T66" s="77"/>
      <c r="U66" s="77"/>
      <c r="V66" s="77"/>
      <c r="W66" s="77"/>
      <c r="X66" s="78"/>
      <c r="Y66" s="85"/>
      <c r="Z66" s="85"/>
      <c r="AA66" s="86"/>
      <c r="AB66" s="93"/>
      <c r="AC66" s="93"/>
      <c r="AD66" s="67"/>
      <c r="AE66" s="55"/>
      <c r="AF66" s="55"/>
      <c r="AG66" s="55"/>
      <c r="AH66" s="55"/>
      <c r="AI66" s="55"/>
      <c r="AJ66" s="55"/>
      <c r="AK66" s="68"/>
      <c r="AL66" s="54"/>
      <c r="AM66" s="55"/>
      <c r="AN66" s="55"/>
      <c r="AO66" s="55"/>
      <c r="AP66" s="55"/>
      <c r="AQ66" s="55"/>
      <c r="AR66" s="55"/>
      <c r="AS66" s="56"/>
      <c r="AT66" s="76"/>
      <c r="AU66" s="77"/>
      <c r="AV66" s="77"/>
      <c r="AW66" s="77"/>
      <c r="AX66" s="77"/>
      <c r="AY66" s="78"/>
      <c r="AZ66" s="85"/>
      <c r="BA66" s="85"/>
      <c r="BB66" s="86"/>
    </row>
    <row r="67" spans="1:54" ht="13.5" customHeight="1">
      <c r="A67" s="110"/>
      <c r="B67" s="111"/>
      <c r="C67" s="69"/>
      <c r="D67" s="58"/>
      <c r="E67" s="58"/>
      <c r="F67" s="58"/>
      <c r="G67" s="58"/>
      <c r="H67" s="58"/>
      <c r="I67" s="58"/>
      <c r="J67" s="70"/>
      <c r="K67" s="57"/>
      <c r="L67" s="58"/>
      <c r="M67" s="58"/>
      <c r="N67" s="58"/>
      <c r="O67" s="58"/>
      <c r="P67" s="58"/>
      <c r="Q67" s="58"/>
      <c r="R67" s="59"/>
      <c r="S67" s="76"/>
      <c r="T67" s="77"/>
      <c r="U67" s="77"/>
      <c r="V67" s="77"/>
      <c r="W67" s="77"/>
      <c r="X67" s="78"/>
      <c r="Y67" s="85"/>
      <c r="Z67" s="85"/>
      <c r="AA67" s="86"/>
      <c r="AB67" s="93"/>
      <c r="AC67" s="93"/>
      <c r="AD67" s="69"/>
      <c r="AE67" s="58"/>
      <c r="AF67" s="58"/>
      <c r="AG67" s="58"/>
      <c r="AH67" s="58"/>
      <c r="AI67" s="58"/>
      <c r="AJ67" s="58"/>
      <c r="AK67" s="70"/>
      <c r="AL67" s="57"/>
      <c r="AM67" s="58"/>
      <c r="AN67" s="58"/>
      <c r="AO67" s="58"/>
      <c r="AP67" s="58"/>
      <c r="AQ67" s="58"/>
      <c r="AR67" s="58"/>
      <c r="AS67" s="59"/>
      <c r="AT67" s="76"/>
      <c r="AU67" s="77"/>
      <c r="AV67" s="77"/>
      <c r="AW67" s="77"/>
      <c r="AX67" s="77"/>
      <c r="AY67" s="78"/>
      <c r="AZ67" s="85"/>
      <c r="BA67" s="85"/>
      <c r="BB67" s="86"/>
    </row>
    <row r="68" spans="1:54" ht="13.5" customHeight="1">
      <c r="A68" s="112"/>
      <c r="B68" s="113"/>
      <c r="C68" s="63" t="s">
        <v>69</v>
      </c>
      <c r="D68" s="61"/>
      <c r="E68" s="61"/>
      <c r="F68" s="61"/>
      <c r="G68" s="61"/>
      <c r="H68" s="61"/>
      <c r="I68" s="61"/>
      <c r="J68" s="64"/>
      <c r="K68" s="60"/>
      <c r="L68" s="61"/>
      <c r="M68" s="61"/>
      <c r="N68" s="61"/>
      <c r="O68" s="61"/>
      <c r="P68" s="61"/>
      <c r="Q68" s="61"/>
      <c r="R68" s="62"/>
      <c r="S68" s="79"/>
      <c r="T68" s="80"/>
      <c r="U68" s="80"/>
      <c r="V68" s="80"/>
      <c r="W68" s="80"/>
      <c r="X68" s="81"/>
      <c r="Y68" s="87"/>
      <c r="Z68" s="87"/>
      <c r="AA68" s="88"/>
      <c r="AB68" s="94"/>
      <c r="AC68" s="94"/>
      <c r="AD68" s="105" t="s">
        <v>69</v>
      </c>
      <c r="AE68" s="90"/>
      <c r="AF68" s="90"/>
      <c r="AG68" s="90"/>
      <c r="AH68" s="90"/>
      <c r="AI68" s="90"/>
      <c r="AJ68" s="90"/>
      <c r="AK68" s="106"/>
      <c r="AL68" s="89"/>
      <c r="AM68" s="90"/>
      <c r="AN68" s="90"/>
      <c r="AO68" s="90"/>
      <c r="AP68" s="90"/>
      <c r="AQ68" s="90"/>
      <c r="AR68" s="90"/>
      <c r="AS68" s="91"/>
      <c r="AT68" s="79"/>
      <c r="AU68" s="80"/>
      <c r="AV68" s="80"/>
      <c r="AW68" s="80"/>
      <c r="AX68" s="80"/>
      <c r="AY68" s="81"/>
      <c r="AZ68" s="87"/>
      <c r="BA68" s="87"/>
      <c r="BB68" s="88"/>
    </row>
    <row r="69" spans="1:54" ht="13.5" customHeight="1">
      <c r="A69" s="108">
        <v>15</v>
      </c>
      <c r="B69" s="109"/>
      <c r="C69" s="71" t="str">
        <f>PHONETIC(C70)</f>
        <v/>
      </c>
      <c r="D69" s="65"/>
      <c r="E69" s="65"/>
      <c r="F69" s="65"/>
      <c r="G69" s="65"/>
      <c r="H69" s="65"/>
      <c r="I69" s="65"/>
      <c r="J69" s="72"/>
      <c r="K69" s="65" t="str">
        <f>PHONETIC(K70)</f>
        <v/>
      </c>
      <c r="L69" s="65"/>
      <c r="M69" s="65"/>
      <c r="N69" s="65"/>
      <c r="O69" s="65"/>
      <c r="P69" s="65"/>
      <c r="Q69" s="65"/>
      <c r="R69" s="66"/>
      <c r="S69" s="73"/>
      <c r="T69" s="74"/>
      <c r="U69" s="74"/>
      <c r="V69" s="74"/>
      <c r="W69" s="74"/>
      <c r="X69" s="75"/>
      <c r="Y69" s="82"/>
      <c r="Z69" s="83"/>
      <c r="AA69" s="84"/>
      <c r="AB69" s="92">
        <v>15</v>
      </c>
      <c r="AC69" s="92"/>
      <c r="AD69" s="71" t="str">
        <f>PHONETIC(AD70)</f>
        <v/>
      </c>
      <c r="AE69" s="65"/>
      <c r="AF69" s="65"/>
      <c r="AG69" s="65"/>
      <c r="AH69" s="65"/>
      <c r="AI69" s="65"/>
      <c r="AJ69" s="65"/>
      <c r="AK69" s="72"/>
      <c r="AL69" s="65" t="str">
        <f>PHONETIC(AL70)</f>
        <v/>
      </c>
      <c r="AM69" s="65"/>
      <c r="AN69" s="65"/>
      <c r="AO69" s="65"/>
      <c r="AP69" s="65"/>
      <c r="AQ69" s="65"/>
      <c r="AR69" s="65"/>
      <c r="AS69" s="66"/>
      <c r="AT69" s="73"/>
      <c r="AU69" s="74"/>
      <c r="AV69" s="74"/>
      <c r="AW69" s="74"/>
      <c r="AX69" s="74"/>
      <c r="AY69" s="75"/>
      <c r="AZ69" s="82"/>
      <c r="BA69" s="83"/>
      <c r="BB69" s="84"/>
    </row>
    <row r="70" spans="1:54" ht="13.5" customHeight="1">
      <c r="A70" s="110"/>
      <c r="B70" s="111"/>
      <c r="C70" s="67"/>
      <c r="D70" s="55"/>
      <c r="E70" s="55"/>
      <c r="F70" s="55"/>
      <c r="G70" s="55"/>
      <c r="H70" s="55"/>
      <c r="I70" s="55"/>
      <c r="J70" s="68"/>
      <c r="K70" s="54"/>
      <c r="L70" s="55"/>
      <c r="M70" s="55"/>
      <c r="N70" s="55"/>
      <c r="O70" s="55"/>
      <c r="P70" s="55"/>
      <c r="Q70" s="55"/>
      <c r="R70" s="56"/>
      <c r="S70" s="76"/>
      <c r="T70" s="77"/>
      <c r="U70" s="77"/>
      <c r="V70" s="77"/>
      <c r="W70" s="77"/>
      <c r="X70" s="78"/>
      <c r="Y70" s="85"/>
      <c r="Z70" s="85"/>
      <c r="AA70" s="86"/>
      <c r="AB70" s="93"/>
      <c r="AC70" s="93"/>
      <c r="AD70" s="67"/>
      <c r="AE70" s="55"/>
      <c r="AF70" s="55"/>
      <c r="AG70" s="55"/>
      <c r="AH70" s="55"/>
      <c r="AI70" s="55"/>
      <c r="AJ70" s="55"/>
      <c r="AK70" s="68"/>
      <c r="AL70" s="54"/>
      <c r="AM70" s="55"/>
      <c r="AN70" s="55"/>
      <c r="AO70" s="55"/>
      <c r="AP70" s="55"/>
      <c r="AQ70" s="55"/>
      <c r="AR70" s="55"/>
      <c r="AS70" s="56"/>
      <c r="AT70" s="76"/>
      <c r="AU70" s="77"/>
      <c r="AV70" s="77"/>
      <c r="AW70" s="77"/>
      <c r="AX70" s="77"/>
      <c r="AY70" s="78"/>
      <c r="AZ70" s="85"/>
      <c r="BA70" s="85"/>
      <c r="BB70" s="86"/>
    </row>
    <row r="71" spans="1:54" ht="13.5" customHeight="1">
      <c r="A71" s="110"/>
      <c r="B71" s="111"/>
      <c r="C71" s="69"/>
      <c r="D71" s="58"/>
      <c r="E71" s="58"/>
      <c r="F71" s="58"/>
      <c r="G71" s="58"/>
      <c r="H71" s="58"/>
      <c r="I71" s="58"/>
      <c r="J71" s="70"/>
      <c r="K71" s="57"/>
      <c r="L71" s="58"/>
      <c r="M71" s="58"/>
      <c r="N71" s="58"/>
      <c r="O71" s="58"/>
      <c r="P71" s="58"/>
      <c r="Q71" s="58"/>
      <c r="R71" s="59"/>
      <c r="S71" s="76"/>
      <c r="T71" s="77"/>
      <c r="U71" s="77"/>
      <c r="V71" s="77"/>
      <c r="W71" s="77"/>
      <c r="X71" s="78"/>
      <c r="Y71" s="85"/>
      <c r="Z71" s="85"/>
      <c r="AA71" s="86"/>
      <c r="AB71" s="93"/>
      <c r="AC71" s="93"/>
      <c r="AD71" s="69"/>
      <c r="AE71" s="58"/>
      <c r="AF71" s="58"/>
      <c r="AG71" s="58"/>
      <c r="AH71" s="58"/>
      <c r="AI71" s="58"/>
      <c r="AJ71" s="58"/>
      <c r="AK71" s="70"/>
      <c r="AL71" s="57"/>
      <c r="AM71" s="58"/>
      <c r="AN71" s="58"/>
      <c r="AO71" s="58"/>
      <c r="AP71" s="58"/>
      <c r="AQ71" s="58"/>
      <c r="AR71" s="58"/>
      <c r="AS71" s="59"/>
      <c r="AT71" s="76"/>
      <c r="AU71" s="77"/>
      <c r="AV71" s="77"/>
      <c r="AW71" s="77"/>
      <c r="AX71" s="77"/>
      <c r="AY71" s="78"/>
      <c r="AZ71" s="85"/>
      <c r="BA71" s="85"/>
      <c r="BB71" s="86"/>
    </row>
    <row r="72" spans="1:54" ht="13.5" customHeight="1">
      <c r="A72" s="112"/>
      <c r="B72" s="113"/>
      <c r="C72" s="63" t="s">
        <v>69</v>
      </c>
      <c r="D72" s="61"/>
      <c r="E72" s="61"/>
      <c r="F72" s="61"/>
      <c r="G72" s="61"/>
      <c r="H72" s="61"/>
      <c r="I72" s="61"/>
      <c r="J72" s="64"/>
      <c r="K72" s="60"/>
      <c r="L72" s="61"/>
      <c r="M72" s="61"/>
      <c r="N72" s="61"/>
      <c r="O72" s="61"/>
      <c r="P72" s="61"/>
      <c r="Q72" s="61"/>
      <c r="R72" s="62"/>
      <c r="S72" s="79"/>
      <c r="T72" s="80"/>
      <c r="U72" s="80"/>
      <c r="V72" s="80"/>
      <c r="W72" s="80"/>
      <c r="X72" s="81"/>
      <c r="Y72" s="87"/>
      <c r="Z72" s="87"/>
      <c r="AA72" s="88"/>
      <c r="AB72" s="94"/>
      <c r="AC72" s="94"/>
      <c r="AD72" s="105" t="s">
        <v>69</v>
      </c>
      <c r="AE72" s="90"/>
      <c r="AF72" s="90"/>
      <c r="AG72" s="90"/>
      <c r="AH72" s="90"/>
      <c r="AI72" s="90"/>
      <c r="AJ72" s="90"/>
      <c r="AK72" s="106"/>
      <c r="AL72" s="89"/>
      <c r="AM72" s="90"/>
      <c r="AN72" s="90"/>
      <c r="AO72" s="90"/>
      <c r="AP72" s="90"/>
      <c r="AQ72" s="90"/>
      <c r="AR72" s="90"/>
      <c r="AS72" s="91"/>
      <c r="AT72" s="79"/>
      <c r="AU72" s="80"/>
      <c r="AV72" s="80"/>
      <c r="AW72" s="80"/>
      <c r="AX72" s="80"/>
      <c r="AY72" s="81"/>
      <c r="AZ72" s="87"/>
      <c r="BA72" s="87"/>
      <c r="BB72" s="88"/>
    </row>
    <row r="73" spans="1:54">
      <c r="A73" t="s">
        <v>4</v>
      </c>
    </row>
    <row r="74" spans="1:54">
      <c r="A74" t="s">
        <v>72</v>
      </c>
    </row>
  </sheetData>
  <mergeCells count="297">
    <mergeCell ref="S65:X68"/>
    <mergeCell ref="Y65:AA68"/>
    <mergeCell ref="AB65:AC68"/>
    <mergeCell ref="AD68:AK68"/>
    <mergeCell ref="K66:R67"/>
    <mergeCell ref="AD66:AK67"/>
    <mergeCell ref="AD65:AK65"/>
    <mergeCell ref="K68:R68"/>
    <mergeCell ref="S69:X72"/>
    <mergeCell ref="Y69:AA72"/>
    <mergeCell ref="AB69:AC72"/>
    <mergeCell ref="AD70:AK71"/>
    <mergeCell ref="AD69:AK69"/>
    <mergeCell ref="AD72:AK72"/>
    <mergeCell ref="K69:R69"/>
    <mergeCell ref="K70:R71"/>
    <mergeCell ref="AL69:AS69"/>
    <mergeCell ref="AT69:AY72"/>
    <mergeCell ref="AZ69:BB72"/>
    <mergeCell ref="AL65:AS65"/>
    <mergeCell ref="AT65:AY68"/>
    <mergeCell ref="AZ65:BB68"/>
    <mergeCell ref="AL66:AS67"/>
    <mergeCell ref="AL70:AS71"/>
    <mergeCell ref="AL72:AS72"/>
    <mergeCell ref="AL68:AS68"/>
    <mergeCell ref="AT49:AY52"/>
    <mergeCell ref="AB53:AC56"/>
    <mergeCell ref="AT61:AY64"/>
    <mergeCell ref="AZ61:BB64"/>
    <mergeCell ref="AL57:AS57"/>
    <mergeCell ref="AT57:AY60"/>
    <mergeCell ref="AZ57:BB60"/>
    <mergeCell ref="AL56:AS56"/>
    <mergeCell ref="AL58:AS59"/>
    <mergeCell ref="AT53:AY56"/>
    <mergeCell ref="AZ53:BB56"/>
    <mergeCell ref="AZ49:BB52"/>
    <mergeCell ref="AD64:AK64"/>
    <mergeCell ref="AL64:AS64"/>
    <mergeCell ref="AL61:AS61"/>
    <mergeCell ref="AD61:AK61"/>
    <mergeCell ref="AL54:AS55"/>
    <mergeCell ref="AD56:AK56"/>
    <mergeCell ref="AD54:AK55"/>
    <mergeCell ref="AD57:AK57"/>
    <mergeCell ref="AD58:AK59"/>
    <mergeCell ref="AD60:AK60"/>
    <mergeCell ref="AZ45:BB48"/>
    <mergeCell ref="K45:R45"/>
    <mergeCell ref="S45:X48"/>
    <mergeCell ref="Y45:AA48"/>
    <mergeCell ref="AB45:AC48"/>
    <mergeCell ref="AD45:AK45"/>
    <mergeCell ref="AL45:AS45"/>
    <mergeCell ref="AL50:AS51"/>
    <mergeCell ref="AL49:AS49"/>
    <mergeCell ref="S49:X52"/>
    <mergeCell ref="Y49:AA52"/>
    <mergeCell ref="AB49:AC52"/>
    <mergeCell ref="AD49:AK49"/>
    <mergeCell ref="AD50:AK51"/>
    <mergeCell ref="K49:R49"/>
    <mergeCell ref="AD46:AK47"/>
    <mergeCell ref="AL46:AS47"/>
    <mergeCell ref="AD48:AK48"/>
    <mergeCell ref="AL48:AS48"/>
    <mergeCell ref="AD52:AK52"/>
    <mergeCell ref="AL52:AS52"/>
    <mergeCell ref="AT45:AY48"/>
    <mergeCell ref="K52:R52"/>
    <mergeCell ref="K50:R51"/>
    <mergeCell ref="AZ41:BB44"/>
    <mergeCell ref="K41:R41"/>
    <mergeCell ref="S41:X44"/>
    <mergeCell ref="Y41:AA44"/>
    <mergeCell ref="AB41:AC44"/>
    <mergeCell ref="AD41:AK41"/>
    <mergeCell ref="AD42:AK43"/>
    <mergeCell ref="AL42:AS43"/>
    <mergeCell ref="AL44:AS44"/>
    <mergeCell ref="AL41:AS41"/>
    <mergeCell ref="AD44:AK44"/>
    <mergeCell ref="K42:R43"/>
    <mergeCell ref="AT41:AY44"/>
    <mergeCell ref="AB33:AC36"/>
    <mergeCell ref="AD36:AK36"/>
    <mergeCell ref="AD33:AK33"/>
    <mergeCell ref="C21:J21"/>
    <mergeCell ref="K21:R21"/>
    <mergeCell ref="S21:X24"/>
    <mergeCell ref="AT37:AY40"/>
    <mergeCell ref="AZ37:BB40"/>
    <mergeCell ref="Y37:AA40"/>
    <mergeCell ref="AB37:AC40"/>
    <mergeCell ref="AD37:AK37"/>
    <mergeCell ref="AD40:AK40"/>
    <mergeCell ref="AL40:AS40"/>
    <mergeCell ref="AD38:AK39"/>
    <mergeCell ref="AL36:AS36"/>
    <mergeCell ref="AT33:AY36"/>
    <mergeCell ref="AL38:AS39"/>
    <mergeCell ref="AZ33:BB36"/>
    <mergeCell ref="AL33:AS33"/>
    <mergeCell ref="AL37:AS37"/>
    <mergeCell ref="AD32:AK32"/>
    <mergeCell ref="AT21:AY24"/>
    <mergeCell ref="AZ21:BB24"/>
    <mergeCell ref="K26:R27"/>
    <mergeCell ref="K28:R28"/>
    <mergeCell ref="AT29:AY32"/>
    <mergeCell ref="AZ29:BB32"/>
    <mergeCell ref="K29:R29"/>
    <mergeCell ref="S29:X32"/>
    <mergeCell ref="Y29:AA32"/>
    <mergeCell ref="AB29:AC32"/>
    <mergeCell ref="AD30:AK31"/>
    <mergeCell ref="AL30:AS31"/>
    <mergeCell ref="AL26:AS27"/>
    <mergeCell ref="AL29:AS29"/>
    <mergeCell ref="K25:R25"/>
    <mergeCell ref="S25:X28"/>
    <mergeCell ref="AL32:AS32"/>
    <mergeCell ref="Y21:AA24"/>
    <mergeCell ref="AD29:AK29"/>
    <mergeCell ref="C24:J24"/>
    <mergeCell ref="K24:R24"/>
    <mergeCell ref="AD22:AK23"/>
    <mergeCell ref="AL22:AS23"/>
    <mergeCell ref="AD24:AK24"/>
    <mergeCell ref="AL24:AS24"/>
    <mergeCell ref="AD28:AK28"/>
    <mergeCell ref="AL28:AS28"/>
    <mergeCell ref="A12:B12"/>
    <mergeCell ref="C12:R12"/>
    <mergeCell ref="S12:X12"/>
    <mergeCell ref="Y12:AA12"/>
    <mergeCell ref="K22:R23"/>
    <mergeCell ref="A33:B36"/>
    <mergeCell ref="Y25:AA28"/>
    <mergeCell ref="C25:J25"/>
    <mergeCell ref="C29:J29"/>
    <mergeCell ref="C26:J27"/>
    <mergeCell ref="A21:B24"/>
    <mergeCell ref="A17:B20"/>
    <mergeCell ref="C18:J19"/>
    <mergeCell ref="K18:R19"/>
    <mergeCell ref="C20:J20"/>
    <mergeCell ref="K20:R20"/>
    <mergeCell ref="A25:B28"/>
    <mergeCell ref="A29:B32"/>
    <mergeCell ref="K33:R33"/>
    <mergeCell ref="S33:X36"/>
    <mergeCell ref="Y33:AA36"/>
    <mergeCell ref="AZ17:BB20"/>
    <mergeCell ref="C16:J16"/>
    <mergeCell ref="K16:R16"/>
    <mergeCell ref="Y13:AA16"/>
    <mergeCell ref="S13:X16"/>
    <mergeCell ref="C13:J13"/>
    <mergeCell ref="K13:R13"/>
    <mergeCell ref="C22:J23"/>
    <mergeCell ref="A69:B72"/>
    <mergeCell ref="C17:J17"/>
    <mergeCell ref="K17:R17"/>
    <mergeCell ref="S17:X20"/>
    <mergeCell ref="Y17:AA20"/>
    <mergeCell ref="S37:X40"/>
    <mergeCell ref="AL25:AS25"/>
    <mergeCell ref="A53:B56"/>
    <mergeCell ref="A41:B44"/>
    <mergeCell ref="A45:B48"/>
    <mergeCell ref="C50:J51"/>
    <mergeCell ref="C54:J55"/>
    <mergeCell ref="C38:J39"/>
    <mergeCell ref="A49:B52"/>
    <mergeCell ref="A37:B40"/>
    <mergeCell ref="C53:J53"/>
    <mergeCell ref="AZ12:BB12"/>
    <mergeCell ref="AB13:AC16"/>
    <mergeCell ref="AL21:AS21"/>
    <mergeCell ref="A65:B68"/>
    <mergeCell ref="C61:J61"/>
    <mergeCell ref="C65:J65"/>
    <mergeCell ref="A57:B60"/>
    <mergeCell ref="C57:J57"/>
    <mergeCell ref="C58:J59"/>
    <mergeCell ref="C66:J67"/>
    <mergeCell ref="C68:J68"/>
    <mergeCell ref="C62:J63"/>
    <mergeCell ref="A61:B64"/>
    <mergeCell ref="C41:J41"/>
    <mergeCell ref="C32:J32"/>
    <mergeCell ref="C52:J52"/>
    <mergeCell ref="C49:J49"/>
    <mergeCell ref="C28:J28"/>
    <mergeCell ref="C30:J31"/>
    <mergeCell ref="AZ13:BB16"/>
    <mergeCell ref="AT25:AY28"/>
    <mergeCell ref="AZ25:BB28"/>
    <mergeCell ref="AD16:AK16"/>
    <mergeCell ref="AL16:AS16"/>
    <mergeCell ref="AD18:AK19"/>
    <mergeCell ref="AT12:AY12"/>
    <mergeCell ref="AB25:AC28"/>
    <mergeCell ref="AD25:AK25"/>
    <mergeCell ref="AB21:AC24"/>
    <mergeCell ref="AD21:AK21"/>
    <mergeCell ref="C14:J15"/>
    <mergeCell ref="K14:R15"/>
    <mergeCell ref="AD13:AK13"/>
    <mergeCell ref="AL13:AS13"/>
    <mergeCell ref="AD26:AK27"/>
    <mergeCell ref="AB17:AC20"/>
    <mergeCell ref="AD17:AK17"/>
    <mergeCell ref="AL17:AS17"/>
    <mergeCell ref="AD14:AK15"/>
    <mergeCell ref="AL14:AS15"/>
    <mergeCell ref="AT17:AY20"/>
    <mergeCell ref="AB12:AC12"/>
    <mergeCell ref="AD12:AS12"/>
    <mergeCell ref="AO7:AP8"/>
    <mergeCell ref="AL18:AS19"/>
    <mergeCell ref="AD20:AK20"/>
    <mergeCell ref="S7:T8"/>
    <mergeCell ref="Y7:AC8"/>
    <mergeCell ref="AD7:AE8"/>
    <mergeCell ref="A13:B16"/>
    <mergeCell ref="A1:BB1"/>
    <mergeCell ref="A2:BB2"/>
    <mergeCell ref="A4:I5"/>
    <mergeCell ref="J4:AP5"/>
    <mergeCell ref="AW4:BB4"/>
    <mergeCell ref="AW5:BB6"/>
    <mergeCell ref="AT13:AY16"/>
    <mergeCell ref="AW7:BB9"/>
    <mergeCell ref="A7:I8"/>
    <mergeCell ref="A11:AA11"/>
    <mergeCell ref="AB11:BB11"/>
    <mergeCell ref="AL20:AS20"/>
    <mergeCell ref="J7:M8"/>
    <mergeCell ref="AF7:AI8"/>
    <mergeCell ref="AJ7:AN8"/>
    <mergeCell ref="U7:X8"/>
    <mergeCell ref="N7:R8"/>
    <mergeCell ref="AL53:AS53"/>
    <mergeCell ref="AL60:AS60"/>
    <mergeCell ref="AD62:AK63"/>
    <mergeCell ref="AL62:AS63"/>
    <mergeCell ref="AD34:AK35"/>
    <mergeCell ref="AL34:AS35"/>
    <mergeCell ref="AD53:AK53"/>
    <mergeCell ref="C42:J43"/>
    <mergeCell ref="K32:R32"/>
    <mergeCell ref="C34:J35"/>
    <mergeCell ref="K34:R35"/>
    <mergeCell ref="C36:J36"/>
    <mergeCell ref="K36:R36"/>
    <mergeCell ref="C37:J37"/>
    <mergeCell ref="K38:R39"/>
    <mergeCell ref="K37:R37"/>
    <mergeCell ref="C40:J40"/>
    <mergeCell ref="K40:R40"/>
    <mergeCell ref="S57:X60"/>
    <mergeCell ref="Y57:AA60"/>
    <mergeCell ref="AB57:AC60"/>
    <mergeCell ref="S61:X64"/>
    <mergeCell ref="Y61:AA64"/>
    <mergeCell ref="AB61:AC64"/>
    <mergeCell ref="C44:J44"/>
    <mergeCell ref="K30:R31"/>
    <mergeCell ref="C33:J33"/>
    <mergeCell ref="S53:X56"/>
    <mergeCell ref="Y53:AA56"/>
    <mergeCell ref="K44:R44"/>
    <mergeCell ref="C46:J47"/>
    <mergeCell ref="K46:R47"/>
    <mergeCell ref="C48:J48"/>
    <mergeCell ref="K48:R48"/>
    <mergeCell ref="C45:J45"/>
    <mergeCell ref="K54:R55"/>
    <mergeCell ref="K62:R63"/>
    <mergeCell ref="K56:R56"/>
    <mergeCell ref="C56:J56"/>
    <mergeCell ref="K61:R61"/>
    <mergeCell ref="K57:R57"/>
    <mergeCell ref="C70:J71"/>
    <mergeCell ref="K53:R53"/>
    <mergeCell ref="C72:J72"/>
    <mergeCell ref="K72:R72"/>
    <mergeCell ref="K58:R59"/>
    <mergeCell ref="C60:J60"/>
    <mergeCell ref="K60:R60"/>
    <mergeCell ref="C64:J64"/>
    <mergeCell ref="K64:R64"/>
    <mergeCell ref="C69:J69"/>
    <mergeCell ref="K65:R65"/>
  </mergeCells>
  <phoneticPr fontId="9"/>
  <dataValidations count="1">
    <dataValidation type="list" allowBlank="1" showInputMessage="1" showErrorMessage="1" sqref="AZ13:BB72 Y13:AA72">
      <formula1>"A,B,C,D,E"</formula1>
    </dataValidation>
  </dataValidations>
  <pageMargins left="1.1811023622047245" right="0.39370078740157483" top="0.78740157480314965" bottom="0.39370078740157483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36"/>
  <sheetViews>
    <sheetView showZeros="0" topLeftCell="A4" zoomScaleNormal="100" workbookViewId="0">
      <selection activeCell="A34" sqref="A34"/>
    </sheetView>
  </sheetViews>
  <sheetFormatPr defaultColWidth="1.625" defaultRowHeight="13.5"/>
  <sheetData>
    <row r="1" spans="1:55" s="19" customFormat="1" ht="17.25">
      <c r="A1" s="162" t="str">
        <f>団体情報!A1</f>
        <v>第２４回宮城県トランポリン競技選手権大会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</row>
    <row r="2" spans="1:55" s="19" customFormat="1" ht="17.25">
      <c r="A2" s="193" t="s">
        <v>20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</row>
    <row r="3" spans="1:5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</row>
    <row r="4" spans="1:5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</row>
    <row r="5" spans="1:5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5">
      <c r="A6" s="194" t="s">
        <v>22</v>
      </c>
      <c r="B6" s="195"/>
      <c r="C6" s="195"/>
      <c r="D6" s="195"/>
      <c r="E6" s="196"/>
      <c r="F6" s="179">
        <f>団体情報!B8</f>
        <v>0</v>
      </c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4"/>
      <c r="AI6" s="7"/>
      <c r="AJ6" s="8"/>
      <c r="AK6" s="8"/>
      <c r="AL6" s="8"/>
      <c r="AM6" s="8"/>
      <c r="AN6" s="8"/>
      <c r="AO6" s="8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</row>
    <row r="7" spans="1:55">
      <c r="A7" s="110" t="s">
        <v>21</v>
      </c>
      <c r="B7" s="93"/>
      <c r="C7" s="93"/>
      <c r="D7" s="93"/>
      <c r="E7" s="111"/>
      <c r="F7" s="180">
        <f>団体情報!B7</f>
        <v>0</v>
      </c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7"/>
      <c r="AI7" s="7"/>
      <c r="AJ7" s="1"/>
      <c r="AK7" s="1"/>
      <c r="AL7" s="1"/>
      <c r="AM7" s="1"/>
      <c r="AN7" s="1"/>
      <c r="AO7" s="1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</row>
    <row r="8" spans="1:55">
      <c r="A8" s="112"/>
      <c r="B8" s="94"/>
      <c r="C8" s="94"/>
      <c r="D8" s="94"/>
      <c r="E8" s="113"/>
      <c r="F8" s="121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3"/>
      <c r="AI8" s="7"/>
      <c r="AJ8" s="1"/>
      <c r="AK8" s="1"/>
      <c r="AL8" s="1"/>
      <c r="AM8" s="1"/>
      <c r="AN8" s="1"/>
      <c r="AO8" s="1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</row>
    <row r="9" spans="1:55">
      <c r="A9" s="163" t="s">
        <v>24</v>
      </c>
      <c r="B9" s="109"/>
      <c r="C9" s="170" t="s">
        <v>3</v>
      </c>
      <c r="D9" s="171"/>
      <c r="E9" s="171"/>
      <c r="F9" s="171"/>
      <c r="G9" s="171"/>
      <c r="H9" s="172"/>
      <c r="I9" s="173">
        <f>団体情報!B10</f>
        <v>0</v>
      </c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4"/>
      <c r="AA9" s="181" t="s">
        <v>25</v>
      </c>
      <c r="AB9" s="182"/>
      <c r="AC9" s="182"/>
      <c r="AD9" s="183"/>
      <c r="AE9" s="197">
        <f>団体情報!B11</f>
        <v>0</v>
      </c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9"/>
    </row>
    <row r="10" spans="1:55">
      <c r="A10" s="110"/>
      <c r="B10" s="111"/>
      <c r="C10" s="164" t="s">
        <v>23</v>
      </c>
      <c r="D10" s="165"/>
      <c r="E10" s="165"/>
      <c r="F10" s="165"/>
      <c r="G10" s="165"/>
      <c r="H10" s="166"/>
      <c r="I10" s="175">
        <f>団体情報!B9</f>
        <v>0</v>
      </c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7"/>
      <c r="AA10" s="164"/>
      <c r="AB10" s="165"/>
      <c r="AC10" s="165"/>
      <c r="AD10" s="166"/>
      <c r="AE10" s="200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2"/>
    </row>
    <row r="11" spans="1:55">
      <c r="A11" s="110"/>
      <c r="B11" s="111"/>
      <c r="C11" s="167"/>
      <c r="D11" s="168"/>
      <c r="E11" s="168"/>
      <c r="F11" s="168"/>
      <c r="G11" s="168"/>
      <c r="H11" s="169"/>
      <c r="I11" s="178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3"/>
      <c r="AA11" s="167"/>
      <c r="AB11" s="168"/>
      <c r="AC11" s="168"/>
      <c r="AD11" s="169"/>
      <c r="AE11" s="203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5"/>
    </row>
    <row r="12" spans="1:55">
      <c r="A12" s="110"/>
      <c r="B12" s="111"/>
      <c r="C12" s="181" t="s">
        <v>26</v>
      </c>
      <c r="D12" s="182"/>
      <c r="E12" s="183"/>
      <c r="F12" s="184">
        <f>団体情報!B12</f>
        <v>0</v>
      </c>
      <c r="G12" s="185"/>
      <c r="H12" s="185"/>
      <c r="I12" s="185"/>
      <c r="J12" s="185"/>
      <c r="K12" s="185"/>
      <c r="L12" s="185"/>
      <c r="M12" s="185"/>
      <c r="N12" s="185"/>
      <c r="O12" s="185"/>
      <c r="P12" s="186"/>
      <c r="Q12" s="181" t="s">
        <v>27</v>
      </c>
      <c r="R12" s="182"/>
      <c r="S12" s="183"/>
      <c r="T12" s="184">
        <f>団体情報!B13</f>
        <v>0</v>
      </c>
      <c r="U12" s="185"/>
      <c r="V12" s="185"/>
      <c r="W12" s="185"/>
      <c r="X12" s="185"/>
      <c r="Y12" s="185"/>
      <c r="Z12" s="185"/>
      <c r="AA12" s="185"/>
      <c r="AB12" s="185"/>
      <c r="AC12" s="185"/>
      <c r="AD12" s="186"/>
      <c r="AE12" s="181" t="s">
        <v>28</v>
      </c>
      <c r="AF12" s="182"/>
      <c r="AG12" s="182"/>
      <c r="AH12" s="183"/>
      <c r="AI12" s="213">
        <f>団体情報!B14</f>
        <v>0</v>
      </c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</row>
    <row r="13" spans="1:55">
      <c r="A13" s="110"/>
      <c r="B13" s="111"/>
      <c r="C13" s="164"/>
      <c r="D13" s="165"/>
      <c r="E13" s="166"/>
      <c r="F13" s="187"/>
      <c r="G13" s="188"/>
      <c r="H13" s="188"/>
      <c r="I13" s="188"/>
      <c r="J13" s="188"/>
      <c r="K13" s="188"/>
      <c r="L13" s="188"/>
      <c r="M13" s="188"/>
      <c r="N13" s="188"/>
      <c r="O13" s="188"/>
      <c r="P13" s="189"/>
      <c r="Q13" s="164"/>
      <c r="R13" s="165"/>
      <c r="S13" s="166"/>
      <c r="T13" s="187"/>
      <c r="U13" s="188"/>
      <c r="V13" s="188"/>
      <c r="W13" s="188"/>
      <c r="X13" s="188"/>
      <c r="Y13" s="188"/>
      <c r="Z13" s="188"/>
      <c r="AA13" s="188"/>
      <c r="AB13" s="188"/>
      <c r="AC13" s="188"/>
      <c r="AD13" s="189"/>
      <c r="AE13" s="164"/>
      <c r="AF13" s="165"/>
      <c r="AG13" s="165"/>
      <c r="AH13" s="166"/>
      <c r="AI13" s="216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</row>
    <row r="14" spans="1:55">
      <c r="A14" s="112"/>
      <c r="B14" s="113"/>
      <c r="C14" s="167"/>
      <c r="D14" s="168"/>
      <c r="E14" s="169"/>
      <c r="F14" s="190"/>
      <c r="G14" s="191"/>
      <c r="H14" s="191"/>
      <c r="I14" s="191"/>
      <c r="J14" s="191"/>
      <c r="K14" s="191"/>
      <c r="L14" s="191"/>
      <c r="M14" s="191"/>
      <c r="N14" s="191"/>
      <c r="O14" s="191"/>
      <c r="P14" s="192"/>
      <c r="Q14" s="167"/>
      <c r="R14" s="168"/>
      <c r="S14" s="169"/>
      <c r="T14" s="190"/>
      <c r="U14" s="191"/>
      <c r="V14" s="191"/>
      <c r="W14" s="191"/>
      <c r="X14" s="191"/>
      <c r="Y14" s="191"/>
      <c r="Z14" s="191"/>
      <c r="AA14" s="191"/>
      <c r="AB14" s="191"/>
      <c r="AC14" s="191"/>
      <c r="AD14" s="192"/>
      <c r="AE14" s="167"/>
      <c r="AF14" s="168"/>
      <c r="AG14" s="168"/>
      <c r="AH14" s="169"/>
      <c r="AI14" s="219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1"/>
    </row>
    <row r="20" spans="1:58">
      <c r="G20" s="158" t="s">
        <v>33</v>
      </c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3" t="s">
        <v>34</v>
      </c>
      <c r="U20" s="154"/>
      <c r="V20" s="154"/>
      <c r="W20" s="154"/>
      <c r="X20" s="154"/>
      <c r="Y20" s="155"/>
      <c r="Z20" s="153" t="s">
        <v>35</v>
      </c>
      <c r="AA20" s="154"/>
      <c r="AB20" s="154"/>
      <c r="AC20" s="154"/>
      <c r="AD20" s="154"/>
      <c r="AE20" s="155"/>
      <c r="AF20" s="153" t="s">
        <v>37</v>
      </c>
      <c r="AG20" s="154"/>
      <c r="AH20" s="154"/>
      <c r="AI20" s="154"/>
      <c r="AJ20" s="154"/>
      <c r="AK20" s="155"/>
      <c r="AL20" s="158" t="s">
        <v>38</v>
      </c>
      <c r="AM20" s="158"/>
      <c r="AN20" s="158"/>
      <c r="AO20" s="158"/>
      <c r="AP20" s="158"/>
      <c r="AQ20" s="158"/>
      <c r="AR20" s="158" t="s">
        <v>39</v>
      </c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7"/>
      <c r="BE20" s="7"/>
      <c r="BF20" s="7"/>
    </row>
    <row r="21" spans="1:58" ht="22.5" customHeight="1">
      <c r="A21" s="163" t="s">
        <v>41</v>
      </c>
      <c r="B21" s="222"/>
      <c r="C21" s="222"/>
      <c r="D21" s="223"/>
      <c r="E21" s="227" t="s">
        <v>29</v>
      </c>
      <c r="F21" s="227"/>
      <c r="G21" s="212" t="s">
        <v>65</v>
      </c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0">
        <f>COUNTIF(個人!$Y$13:$AA$72,"E")</f>
        <v>0</v>
      </c>
      <c r="U21" s="211"/>
      <c r="V21" s="211"/>
      <c r="W21" s="211"/>
      <c r="X21" s="160" t="s">
        <v>36</v>
      </c>
      <c r="Y21" s="161"/>
      <c r="Z21" s="210">
        <f>COUNTIF(個人!$AZ$13:$BB$72,"E")</f>
        <v>0</v>
      </c>
      <c r="AA21" s="211"/>
      <c r="AB21" s="211"/>
      <c r="AC21" s="211"/>
      <c r="AD21" s="160" t="s">
        <v>36</v>
      </c>
      <c r="AE21" s="161"/>
      <c r="AF21" s="156">
        <f>SUM(T21,Z21)</f>
        <v>0</v>
      </c>
      <c r="AG21" s="157"/>
      <c r="AH21" s="157"/>
      <c r="AI21" s="157"/>
      <c r="AJ21" s="160" t="s">
        <v>36</v>
      </c>
      <c r="AK21" s="161"/>
      <c r="AL21" s="159">
        <v>5000</v>
      </c>
      <c r="AM21" s="159"/>
      <c r="AN21" s="159"/>
      <c r="AO21" s="159"/>
      <c r="AP21" s="159"/>
      <c r="AQ21" s="159"/>
      <c r="AR21" s="145">
        <f>AL21*AF21</f>
        <v>0</v>
      </c>
      <c r="AS21" s="146"/>
      <c r="AT21" s="146"/>
      <c r="AU21" s="146"/>
      <c r="AV21" s="146"/>
      <c r="AW21" s="146"/>
      <c r="AX21" s="146"/>
      <c r="AY21" s="146"/>
      <c r="AZ21" s="146"/>
      <c r="BA21" s="146"/>
      <c r="BB21" s="160" t="s">
        <v>40</v>
      </c>
      <c r="BC21" s="161"/>
    </row>
    <row r="22" spans="1:58" ht="22.5" customHeight="1">
      <c r="A22" s="224"/>
      <c r="B22" s="225"/>
      <c r="C22" s="225"/>
      <c r="D22" s="226"/>
      <c r="E22" s="227"/>
      <c r="F22" s="227"/>
      <c r="G22" s="212" t="s">
        <v>66</v>
      </c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0">
        <f>COUNTIF(個人!$Y$13:$AA$72,"D")</f>
        <v>0</v>
      </c>
      <c r="U22" s="211"/>
      <c r="V22" s="211"/>
      <c r="W22" s="211"/>
      <c r="X22" s="160" t="s">
        <v>36</v>
      </c>
      <c r="Y22" s="161"/>
      <c r="Z22" s="210">
        <f>COUNTIF(個人!$AZ$13:$BB$72,"D")</f>
        <v>0</v>
      </c>
      <c r="AA22" s="211"/>
      <c r="AB22" s="211"/>
      <c r="AC22" s="211"/>
      <c r="AD22" s="160" t="s">
        <v>36</v>
      </c>
      <c r="AE22" s="161"/>
      <c r="AF22" s="156">
        <f>SUM(T22,Z22)</f>
        <v>0</v>
      </c>
      <c r="AG22" s="157"/>
      <c r="AH22" s="157"/>
      <c r="AI22" s="157"/>
      <c r="AJ22" s="160" t="s">
        <v>36</v>
      </c>
      <c r="AK22" s="161"/>
      <c r="AL22" s="159">
        <v>5000</v>
      </c>
      <c r="AM22" s="159"/>
      <c r="AN22" s="159"/>
      <c r="AO22" s="159"/>
      <c r="AP22" s="159"/>
      <c r="AQ22" s="159"/>
      <c r="AR22" s="145">
        <f>AL22*AF22</f>
        <v>0</v>
      </c>
      <c r="AS22" s="146"/>
      <c r="AT22" s="146"/>
      <c r="AU22" s="146"/>
      <c r="AV22" s="146"/>
      <c r="AW22" s="146"/>
      <c r="AX22" s="146"/>
      <c r="AY22" s="146"/>
      <c r="AZ22" s="146"/>
      <c r="BA22" s="146"/>
      <c r="BB22" s="160" t="s">
        <v>40</v>
      </c>
      <c r="BC22" s="161"/>
    </row>
    <row r="23" spans="1:58" ht="22.5" customHeight="1">
      <c r="A23" s="224"/>
      <c r="B23" s="225"/>
      <c r="C23" s="225"/>
      <c r="D23" s="226"/>
      <c r="E23" s="227"/>
      <c r="F23" s="227"/>
      <c r="G23" s="212" t="s">
        <v>30</v>
      </c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0">
        <f>COUNTIF(個人!$Y$13:$AA$72,"C")</f>
        <v>0</v>
      </c>
      <c r="U23" s="211"/>
      <c r="V23" s="211"/>
      <c r="W23" s="211"/>
      <c r="X23" s="160" t="s">
        <v>36</v>
      </c>
      <c r="Y23" s="161"/>
      <c r="Z23" s="210">
        <f>COUNTIF(個人!$AZ$13:$BB$72,"C")</f>
        <v>0</v>
      </c>
      <c r="AA23" s="211"/>
      <c r="AB23" s="211"/>
      <c r="AC23" s="211"/>
      <c r="AD23" s="160" t="s">
        <v>36</v>
      </c>
      <c r="AE23" s="161"/>
      <c r="AF23" s="156">
        <f>SUM(T23,Z23)</f>
        <v>0</v>
      </c>
      <c r="AG23" s="157"/>
      <c r="AH23" s="157"/>
      <c r="AI23" s="157"/>
      <c r="AJ23" s="160" t="s">
        <v>36</v>
      </c>
      <c r="AK23" s="161"/>
      <c r="AL23" s="159">
        <v>5000</v>
      </c>
      <c r="AM23" s="159"/>
      <c r="AN23" s="159"/>
      <c r="AO23" s="159"/>
      <c r="AP23" s="159"/>
      <c r="AQ23" s="159"/>
      <c r="AR23" s="145">
        <f>AL23*AF23</f>
        <v>0</v>
      </c>
      <c r="AS23" s="146"/>
      <c r="AT23" s="146"/>
      <c r="AU23" s="146"/>
      <c r="AV23" s="146"/>
      <c r="AW23" s="146"/>
      <c r="AX23" s="146"/>
      <c r="AY23" s="146"/>
      <c r="AZ23" s="146"/>
      <c r="BA23" s="146"/>
      <c r="BB23" s="160" t="s">
        <v>40</v>
      </c>
      <c r="BC23" s="161"/>
    </row>
    <row r="24" spans="1:58" ht="22.5" customHeight="1">
      <c r="A24" s="224"/>
      <c r="B24" s="225"/>
      <c r="C24" s="225"/>
      <c r="D24" s="226"/>
      <c r="E24" s="227"/>
      <c r="F24" s="227"/>
      <c r="G24" s="212" t="s">
        <v>31</v>
      </c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0">
        <f>COUNTIF(個人!$Y$13:$AA$72,"B")</f>
        <v>0</v>
      </c>
      <c r="U24" s="211"/>
      <c r="V24" s="211"/>
      <c r="W24" s="211"/>
      <c r="X24" s="160" t="s">
        <v>36</v>
      </c>
      <c r="Y24" s="161"/>
      <c r="Z24" s="210">
        <f>COUNTIF(個人!$AZ$13:$BB$72,"B")</f>
        <v>0</v>
      </c>
      <c r="AA24" s="211"/>
      <c r="AB24" s="211"/>
      <c r="AC24" s="211"/>
      <c r="AD24" s="160" t="s">
        <v>36</v>
      </c>
      <c r="AE24" s="161"/>
      <c r="AF24" s="156">
        <f t="shared" ref="AF24:AF25" si="0">SUM(T24,Z24)</f>
        <v>0</v>
      </c>
      <c r="AG24" s="157"/>
      <c r="AH24" s="157"/>
      <c r="AI24" s="157"/>
      <c r="AJ24" s="160" t="s">
        <v>36</v>
      </c>
      <c r="AK24" s="161"/>
      <c r="AL24" s="159">
        <v>5000</v>
      </c>
      <c r="AM24" s="159"/>
      <c r="AN24" s="159"/>
      <c r="AO24" s="159"/>
      <c r="AP24" s="159"/>
      <c r="AQ24" s="159"/>
      <c r="AR24" s="145">
        <f t="shared" ref="AR24:AR25" si="1">AL24*AF24</f>
        <v>0</v>
      </c>
      <c r="AS24" s="146"/>
      <c r="AT24" s="146"/>
      <c r="AU24" s="146"/>
      <c r="AV24" s="146"/>
      <c r="AW24" s="146"/>
      <c r="AX24" s="146"/>
      <c r="AY24" s="146"/>
      <c r="AZ24" s="146"/>
      <c r="BA24" s="146"/>
      <c r="BB24" s="160" t="s">
        <v>40</v>
      </c>
      <c r="BC24" s="161"/>
    </row>
    <row r="25" spans="1:58" ht="22.5" customHeight="1" thickBot="1">
      <c r="A25" s="224"/>
      <c r="B25" s="225"/>
      <c r="C25" s="225"/>
      <c r="D25" s="226"/>
      <c r="E25" s="227"/>
      <c r="F25" s="227"/>
      <c r="G25" s="212" t="s">
        <v>32</v>
      </c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0">
        <f>COUNTIF(個人!$Y$13:$AA$72,"A")</f>
        <v>0</v>
      </c>
      <c r="U25" s="211"/>
      <c r="V25" s="211"/>
      <c r="W25" s="211"/>
      <c r="X25" s="160" t="s">
        <v>36</v>
      </c>
      <c r="Y25" s="161"/>
      <c r="Z25" s="210">
        <f>COUNTIF(個人!$AZ$13:$BB$72,"A")</f>
        <v>0</v>
      </c>
      <c r="AA25" s="211"/>
      <c r="AB25" s="211"/>
      <c r="AC25" s="211"/>
      <c r="AD25" s="160" t="s">
        <v>36</v>
      </c>
      <c r="AE25" s="161"/>
      <c r="AF25" s="156">
        <f t="shared" si="0"/>
        <v>0</v>
      </c>
      <c r="AG25" s="157"/>
      <c r="AH25" s="157"/>
      <c r="AI25" s="157"/>
      <c r="AJ25" s="160" t="s">
        <v>36</v>
      </c>
      <c r="AK25" s="161"/>
      <c r="AL25" s="159">
        <v>5000</v>
      </c>
      <c r="AM25" s="159"/>
      <c r="AN25" s="159"/>
      <c r="AO25" s="159"/>
      <c r="AP25" s="159"/>
      <c r="AQ25" s="159"/>
      <c r="AR25" s="145">
        <f t="shared" si="1"/>
        <v>0</v>
      </c>
      <c r="AS25" s="146"/>
      <c r="AT25" s="146"/>
      <c r="AU25" s="146"/>
      <c r="AV25" s="146"/>
      <c r="AW25" s="146"/>
      <c r="AX25" s="146"/>
      <c r="AY25" s="146"/>
      <c r="AZ25" s="146"/>
      <c r="BA25" s="146"/>
      <c r="BB25" s="160" t="s">
        <v>40</v>
      </c>
      <c r="BC25" s="161"/>
    </row>
    <row r="26" spans="1:58" ht="22.5" customHeight="1" thickBot="1">
      <c r="L26" s="9"/>
      <c r="M26" s="9"/>
      <c r="N26" s="9"/>
      <c r="O26" s="9"/>
      <c r="P26" s="9"/>
      <c r="Q26" s="9"/>
      <c r="R26" s="9"/>
      <c r="S26" s="9"/>
      <c r="T26" s="1"/>
      <c r="U26" s="1"/>
      <c r="V26" s="1"/>
      <c r="W26" s="1"/>
      <c r="X26" s="7"/>
      <c r="Y26" s="7"/>
      <c r="Z26" s="1"/>
      <c r="AA26" s="1"/>
      <c r="AB26" s="1"/>
      <c r="AC26" s="1"/>
      <c r="AD26" s="7"/>
      <c r="AE26" s="7"/>
      <c r="AF26" s="1"/>
      <c r="AG26" s="1"/>
      <c r="AH26" s="1"/>
      <c r="AI26" s="1"/>
      <c r="AJ26" s="7"/>
      <c r="AK26" s="7"/>
      <c r="AL26" s="151" t="s">
        <v>42</v>
      </c>
      <c r="AM26" s="152"/>
      <c r="AN26" s="152"/>
      <c r="AO26" s="152"/>
      <c r="AP26" s="152"/>
      <c r="AQ26" s="152"/>
      <c r="AR26" s="149">
        <f>SUM(AR21:BA25)</f>
        <v>0</v>
      </c>
      <c r="AS26" s="150"/>
      <c r="AT26" s="150"/>
      <c r="AU26" s="150"/>
      <c r="AV26" s="150"/>
      <c r="AW26" s="150"/>
      <c r="AX26" s="150"/>
      <c r="AY26" s="150"/>
      <c r="AZ26" s="150"/>
      <c r="BA26" s="150"/>
      <c r="BB26" s="147" t="s">
        <v>40</v>
      </c>
      <c r="BC26" s="148"/>
    </row>
    <row r="27" spans="1:58" ht="22.5" customHeight="1">
      <c r="L27" s="9"/>
      <c r="M27" s="9"/>
      <c r="N27" s="9"/>
      <c r="O27" s="9"/>
      <c r="P27" s="9"/>
      <c r="Q27" s="9"/>
      <c r="R27" s="9"/>
      <c r="S27" s="9"/>
      <c r="T27" s="1"/>
      <c r="U27" s="1"/>
      <c r="V27" s="1"/>
      <c r="W27" s="1"/>
      <c r="X27" s="7"/>
      <c r="Y27" s="7"/>
      <c r="Z27" s="1"/>
      <c r="AA27" s="1"/>
      <c r="AB27" s="1"/>
      <c r="AC27" s="1"/>
      <c r="AD27" s="7"/>
      <c r="AE27" s="7"/>
      <c r="AF27" s="1"/>
      <c r="AG27" s="1"/>
      <c r="AH27" s="1"/>
      <c r="AI27" s="1"/>
      <c r="AJ27" s="7"/>
      <c r="AK27" s="7"/>
      <c r="AL27" s="17"/>
      <c r="AM27" s="18"/>
      <c r="AN27" s="18"/>
      <c r="AO27" s="18"/>
      <c r="AP27" s="18"/>
      <c r="AQ27" s="18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4"/>
      <c r="BC27" s="14"/>
    </row>
    <row r="28" spans="1:58" ht="22.5" customHeight="1">
      <c r="L28" s="9"/>
      <c r="M28" s="9"/>
      <c r="N28" s="9"/>
      <c r="O28" s="9"/>
      <c r="P28" s="9"/>
      <c r="Q28" s="9"/>
      <c r="R28" s="9"/>
      <c r="S28" s="9"/>
      <c r="T28" s="1"/>
      <c r="U28" s="1"/>
      <c r="V28" s="1"/>
      <c r="W28" s="1"/>
      <c r="X28" s="7"/>
      <c r="Y28" s="7"/>
      <c r="Z28" s="1"/>
      <c r="AA28" s="1"/>
      <c r="AB28" s="1"/>
      <c r="AC28" s="1"/>
      <c r="AD28" s="7"/>
      <c r="AE28" s="7"/>
      <c r="AF28" s="1"/>
      <c r="AG28" s="1"/>
      <c r="AH28" s="1"/>
      <c r="AI28" s="1"/>
      <c r="AJ28" s="7"/>
      <c r="AK28" s="7"/>
      <c r="AL28" s="17"/>
      <c r="AM28" s="18"/>
      <c r="AN28" s="18"/>
      <c r="AO28" s="18"/>
      <c r="AP28" s="18"/>
      <c r="AQ28" s="18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4"/>
      <c r="BC28" s="14"/>
    </row>
    <row r="29" spans="1:58" ht="14.25" customHeight="1">
      <c r="A29" s="162" t="s">
        <v>68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</row>
    <row r="30" spans="1:58" ht="13.5" customHeight="1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</row>
    <row r="31" spans="1:58" s="15" customFormat="1" ht="17.25">
      <c r="A31" s="208" t="s">
        <v>67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</row>
    <row r="32" spans="1:58" s="15" customFormat="1" ht="17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</row>
    <row r="33" spans="1:55" s="15" customFormat="1" ht="17.25">
      <c r="A33" s="206" t="s">
        <v>96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</row>
    <row r="34" spans="1:55" s="15" customFormat="1" ht="17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</row>
    <row r="35" spans="1:55" s="15" customFormat="1" ht="17.25">
      <c r="A35" s="207" t="s">
        <v>70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</row>
    <row r="36" spans="1:55" s="15" customFormat="1" ht="17.25">
      <c r="A36" s="207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</row>
  </sheetData>
  <mergeCells count="84">
    <mergeCell ref="BB22:BC22"/>
    <mergeCell ref="BB21:BC21"/>
    <mergeCell ref="X21:Y21"/>
    <mergeCell ref="X22:Y22"/>
    <mergeCell ref="T23:W23"/>
    <mergeCell ref="Z22:AC22"/>
    <mergeCell ref="X23:Y23"/>
    <mergeCell ref="AJ21:AK21"/>
    <mergeCell ref="AF22:AI22"/>
    <mergeCell ref="AJ22:AK22"/>
    <mergeCell ref="AD21:AE21"/>
    <mergeCell ref="AD23:AE23"/>
    <mergeCell ref="AD22:AE22"/>
    <mergeCell ref="Z21:AC21"/>
    <mergeCell ref="T21:W21"/>
    <mergeCell ref="T22:W22"/>
    <mergeCell ref="BB23:BC23"/>
    <mergeCell ref="BB25:BC25"/>
    <mergeCell ref="AR24:BA24"/>
    <mergeCell ref="A7:E8"/>
    <mergeCell ref="AI12:BC14"/>
    <mergeCell ref="X24:Y24"/>
    <mergeCell ref="X25:Y25"/>
    <mergeCell ref="G20:S20"/>
    <mergeCell ref="G21:S21"/>
    <mergeCell ref="Z20:AE20"/>
    <mergeCell ref="T20:Y20"/>
    <mergeCell ref="Q12:S14"/>
    <mergeCell ref="T12:AD14"/>
    <mergeCell ref="AE12:AH14"/>
    <mergeCell ref="AR20:BC20"/>
    <mergeCell ref="AL24:AQ24"/>
    <mergeCell ref="Z23:AC23"/>
    <mergeCell ref="G23:S23"/>
    <mergeCell ref="G24:S24"/>
    <mergeCell ref="T24:W24"/>
    <mergeCell ref="AR23:BA23"/>
    <mergeCell ref="Z24:AC24"/>
    <mergeCell ref="AJ24:AK24"/>
    <mergeCell ref="AD24:AE24"/>
    <mergeCell ref="BB24:BC24"/>
    <mergeCell ref="A33:BC33"/>
    <mergeCell ref="A35:BC36"/>
    <mergeCell ref="A29:BC30"/>
    <mergeCell ref="A31:BC31"/>
    <mergeCell ref="T25:W25"/>
    <mergeCell ref="G25:S25"/>
    <mergeCell ref="AL25:AQ25"/>
    <mergeCell ref="Z25:AC25"/>
    <mergeCell ref="A21:D25"/>
    <mergeCell ref="AJ25:AK25"/>
    <mergeCell ref="AD25:AE25"/>
    <mergeCell ref="G22:S22"/>
    <mergeCell ref="E21:F25"/>
    <mergeCell ref="A1:BC1"/>
    <mergeCell ref="A9:B14"/>
    <mergeCell ref="C10:H11"/>
    <mergeCell ref="C9:H9"/>
    <mergeCell ref="I9:Z9"/>
    <mergeCell ref="I10:Z11"/>
    <mergeCell ref="F6:AH6"/>
    <mergeCell ref="F7:AH8"/>
    <mergeCell ref="C12:E14"/>
    <mergeCell ref="F12:P14"/>
    <mergeCell ref="A2:BA2"/>
    <mergeCell ref="A6:E6"/>
    <mergeCell ref="AA9:AD11"/>
    <mergeCell ref="AE9:BC11"/>
    <mergeCell ref="AR25:BA25"/>
    <mergeCell ref="BB26:BC26"/>
    <mergeCell ref="AR26:BA26"/>
    <mergeCell ref="AL26:AQ26"/>
    <mergeCell ref="AF20:AK20"/>
    <mergeCell ref="AF23:AI23"/>
    <mergeCell ref="AF24:AI24"/>
    <mergeCell ref="AF25:AI25"/>
    <mergeCell ref="AL20:AQ20"/>
    <mergeCell ref="AL23:AQ23"/>
    <mergeCell ref="AJ23:AK23"/>
    <mergeCell ref="AL21:AQ21"/>
    <mergeCell ref="AL22:AQ22"/>
    <mergeCell ref="AF21:AI21"/>
    <mergeCell ref="AR21:BA21"/>
    <mergeCell ref="AR22:BA22"/>
  </mergeCells>
  <phoneticPr fontId="9"/>
  <hyperlinks>
    <hyperlink ref="A31" r:id="rId1"/>
  </hyperlinks>
  <pageMargins left="1.1811023622047245" right="0.39370078740157483" top="0.78740157480314965" bottom="0.39370078740157483" header="0.51181102362204722" footer="0.51181102362204722"/>
  <pageSetup paperSize="9" scale="96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39"/>
  <sheetViews>
    <sheetView showZeros="0" zoomScaleNormal="100" workbookViewId="0">
      <selection activeCell="BJ11" sqref="BJ11"/>
    </sheetView>
  </sheetViews>
  <sheetFormatPr defaultColWidth="1.625" defaultRowHeight="13.5"/>
  <sheetData>
    <row r="1" spans="1:53">
      <c r="A1" s="114" t="str">
        <f>団体情報!A1</f>
        <v>第２４回宮城県トランポリン競技選手権大会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282" t="str">
        <f>団体情報!A2</f>
        <v>（第３７回東北選手権大会宮城県選手選考会）</v>
      </c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</row>
    <row r="2" spans="1:53">
      <c r="A2" s="41" t="s">
        <v>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</row>
    <row r="3" spans="1:53" ht="13.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</row>
    <row r="4" spans="1:53" ht="13.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1:53" ht="13.5" customHeight="1">
      <c r="A5" s="278" t="s">
        <v>7</v>
      </c>
      <c r="B5" s="279"/>
      <c r="C5" s="279"/>
      <c r="D5" s="279"/>
      <c r="E5" s="283" t="s">
        <v>71</v>
      </c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5"/>
      <c r="AR5" s="293" t="s">
        <v>8</v>
      </c>
      <c r="AS5" s="293"/>
      <c r="AT5" s="293"/>
      <c r="AU5" s="295" t="s">
        <v>9</v>
      </c>
      <c r="AV5" s="295"/>
      <c r="AW5" s="295"/>
      <c r="AX5" s="295"/>
      <c r="AY5" s="295"/>
      <c r="AZ5" s="295"/>
      <c r="BA5" s="296"/>
    </row>
    <row r="6" spans="1:53" ht="13.5" customHeight="1">
      <c r="A6" s="280"/>
      <c r="B6" s="281"/>
      <c r="C6" s="281"/>
      <c r="D6" s="281"/>
      <c r="E6" s="286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8"/>
      <c r="AR6" s="294"/>
      <c r="AS6" s="294"/>
      <c r="AT6" s="294"/>
      <c r="AU6" s="297"/>
      <c r="AV6" s="297"/>
      <c r="AW6" s="297"/>
      <c r="AX6" s="297"/>
      <c r="AY6" s="297"/>
      <c r="AZ6" s="297"/>
      <c r="BA6" s="298"/>
    </row>
    <row r="7" spans="1:53">
      <c r="A7" s="299" t="s">
        <v>10</v>
      </c>
      <c r="B7" s="300"/>
      <c r="C7" s="300"/>
      <c r="D7" s="300"/>
      <c r="E7" s="289"/>
      <c r="F7" s="289"/>
      <c r="G7" s="289"/>
      <c r="H7" s="289"/>
      <c r="I7" s="308" t="s">
        <v>11</v>
      </c>
      <c r="J7" s="308"/>
      <c r="K7" s="308"/>
      <c r="L7" s="308"/>
      <c r="M7" s="305" t="str">
        <f>PHONETIC(M8)</f>
        <v/>
      </c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7"/>
      <c r="AB7" s="281" t="s">
        <v>13</v>
      </c>
      <c r="AC7" s="281"/>
      <c r="AD7" s="281"/>
      <c r="AE7" s="281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89"/>
      <c r="AW7" s="289"/>
      <c r="AX7" s="289"/>
      <c r="AY7" s="289"/>
      <c r="AZ7" s="289"/>
      <c r="BA7" s="290"/>
    </row>
    <row r="8" spans="1:53">
      <c r="A8" s="299"/>
      <c r="B8" s="300"/>
      <c r="C8" s="300"/>
      <c r="D8" s="300"/>
      <c r="E8" s="289"/>
      <c r="F8" s="289"/>
      <c r="G8" s="289"/>
      <c r="H8" s="303"/>
      <c r="I8" s="270" t="s">
        <v>12</v>
      </c>
      <c r="J8" s="271"/>
      <c r="K8" s="271"/>
      <c r="L8" s="272"/>
      <c r="M8" s="261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3"/>
      <c r="AB8" s="281"/>
      <c r="AC8" s="281"/>
      <c r="AD8" s="281"/>
      <c r="AE8" s="281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  <c r="AW8" s="289"/>
      <c r="AX8" s="289"/>
      <c r="AY8" s="289"/>
      <c r="AZ8" s="289"/>
      <c r="BA8" s="290"/>
    </row>
    <row r="9" spans="1:53" ht="14.25" thickBot="1">
      <c r="A9" s="301"/>
      <c r="B9" s="302"/>
      <c r="C9" s="302"/>
      <c r="D9" s="302"/>
      <c r="E9" s="291"/>
      <c r="F9" s="291"/>
      <c r="G9" s="291"/>
      <c r="H9" s="304"/>
      <c r="I9" s="273"/>
      <c r="J9" s="274"/>
      <c r="K9" s="274"/>
      <c r="L9" s="275"/>
      <c r="M9" s="264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6"/>
      <c r="AB9" s="309"/>
      <c r="AC9" s="309"/>
      <c r="AD9" s="309"/>
      <c r="AE9" s="309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2"/>
    </row>
    <row r="10" spans="1:5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 ht="24.75" customHeight="1" thickBot="1">
      <c r="A11" s="240" t="s">
        <v>75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</row>
    <row r="12" spans="1:53" ht="24.75" customHeight="1">
      <c r="A12" s="257"/>
      <c r="B12" s="256"/>
      <c r="C12" s="260" t="s">
        <v>14</v>
      </c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7" t="s">
        <v>74</v>
      </c>
      <c r="X12" s="276"/>
      <c r="Y12" s="269"/>
      <c r="Z12" s="267" t="s">
        <v>73</v>
      </c>
      <c r="AA12" s="256"/>
      <c r="AB12" s="256"/>
      <c r="AC12" s="268"/>
      <c r="AD12" s="269" t="s">
        <v>16</v>
      </c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68"/>
    </row>
    <row r="13" spans="1:53" ht="24.75" customHeight="1">
      <c r="A13" s="254">
        <v>1</v>
      </c>
      <c r="B13" s="235"/>
      <c r="C13" s="229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1"/>
      <c r="W13" s="229"/>
      <c r="X13" s="230"/>
      <c r="Y13" s="231"/>
      <c r="Z13" s="235"/>
      <c r="AA13" s="235"/>
      <c r="AB13" s="235"/>
      <c r="AC13" s="242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55"/>
    </row>
    <row r="14" spans="1:53" ht="24.75" customHeight="1">
      <c r="A14" s="254">
        <v>2</v>
      </c>
      <c r="B14" s="235"/>
      <c r="C14" s="229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1"/>
      <c r="W14" s="229"/>
      <c r="X14" s="230"/>
      <c r="Y14" s="231"/>
      <c r="Z14" s="235"/>
      <c r="AA14" s="235"/>
      <c r="AB14" s="235"/>
      <c r="AC14" s="242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55"/>
    </row>
    <row r="15" spans="1:53" ht="24.75" customHeight="1">
      <c r="A15" s="254">
        <v>3</v>
      </c>
      <c r="B15" s="235"/>
      <c r="C15" s="229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1"/>
      <c r="W15" s="229"/>
      <c r="X15" s="230"/>
      <c r="Y15" s="231"/>
      <c r="Z15" s="235"/>
      <c r="AA15" s="235"/>
      <c r="AB15" s="235"/>
      <c r="AC15" s="242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55"/>
    </row>
    <row r="16" spans="1:53" ht="24.75" customHeight="1">
      <c r="A16" s="254">
        <v>4</v>
      </c>
      <c r="B16" s="235"/>
      <c r="C16" s="229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1"/>
      <c r="W16" s="229"/>
      <c r="X16" s="230"/>
      <c r="Y16" s="231"/>
      <c r="Z16" s="235"/>
      <c r="AA16" s="235"/>
      <c r="AB16" s="235"/>
      <c r="AC16" s="242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55"/>
    </row>
    <row r="17" spans="1:53" ht="24.75" customHeight="1">
      <c r="A17" s="254">
        <v>5</v>
      </c>
      <c r="B17" s="235"/>
      <c r="C17" s="229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1"/>
      <c r="W17" s="229"/>
      <c r="X17" s="230"/>
      <c r="Y17" s="231"/>
      <c r="Z17" s="235"/>
      <c r="AA17" s="235"/>
      <c r="AB17" s="235"/>
      <c r="AC17" s="242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55"/>
    </row>
    <row r="18" spans="1:53" ht="24.75" customHeight="1">
      <c r="A18" s="254">
        <v>6</v>
      </c>
      <c r="B18" s="235"/>
      <c r="C18" s="229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1"/>
      <c r="W18" s="229"/>
      <c r="X18" s="230"/>
      <c r="Y18" s="231"/>
      <c r="Z18" s="235"/>
      <c r="AA18" s="235"/>
      <c r="AB18" s="235"/>
      <c r="AC18" s="242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55"/>
    </row>
    <row r="19" spans="1:53" ht="24.75" customHeight="1">
      <c r="A19" s="254">
        <v>7</v>
      </c>
      <c r="B19" s="235"/>
      <c r="C19" s="229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1"/>
      <c r="W19" s="229"/>
      <c r="X19" s="230"/>
      <c r="Y19" s="231"/>
      <c r="Z19" s="235"/>
      <c r="AA19" s="235"/>
      <c r="AB19" s="235"/>
      <c r="AC19" s="242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55"/>
    </row>
    <row r="20" spans="1:53" ht="24.75" customHeight="1">
      <c r="A20" s="254">
        <v>8</v>
      </c>
      <c r="B20" s="235"/>
      <c r="C20" s="229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1"/>
      <c r="W20" s="229"/>
      <c r="X20" s="230"/>
      <c r="Y20" s="231"/>
      <c r="Z20" s="235"/>
      <c r="AA20" s="235"/>
      <c r="AB20" s="235"/>
      <c r="AC20" s="242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  <c r="AZ20" s="237"/>
      <c r="BA20" s="255"/>
    </row>
    <row r="21" spans="1:53" ht="24.75" customHeight="1">
      <c r="A21" s="254">
        <v>9</v>
      </c>
      <c r="B21" s="235"/>
      <c r="C21" s="229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1"/>
      <c r="W21" s="229"/>
      <c r="X21" s="230"/>
      <c r="Y21" s="231"/>
      <c r="Z21" s="235"/>
      <c r="AA21" s="235"/>
      <c r="AB21" s="235"/>
      <c r="AC21" s="242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55"/>
    </row>
    <row r="22" spans="1:53" ht="24.75" customHeight="1" thickBot="1">
      <c r="A22" s="253">
        <v>10</v>
      </c>
      <c r="B22" s="246"/>
      <c r="C22" s="232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4"/>
      <c r="W22" s="229"/>
      <c r="X22" s="230"/>
      <c r="Y22" s="231"/>
      <c r="Z22" s="235"/>
      <c r="AA22" s="235"/>
      <c r="AB22" s="235"/>
      <c r="AC22" s="242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9"/>
    </row>
    <row r="23" spans="1:53" ht="24.75" customHeight="1" thickBo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49" t="s">
        <v>17</v>
      </c>
      <c r="X23" s="250"/>
      <c r="Y23" s="250"/>
      <c r="Z23" s="258"/>
      <c r="AA23" s="258"/>
      <c r="AB23" s="258"/>
      <c r="AC23" s="259"/>
      <c r="AD23" s="21"/>
      <c r="AE23" s="21"/>
      <c r="AF23" s="21"/>
      <c r="AG23" s="21"/>
      <c r="AH23" s="21"/>
      <c r="AI23" s="21"/>
      <c r="AJ23" s="21"/>
      <c r="AK23" s="247" t="s">
        <v>19</v>
      </c>
      <c r="AL23" s="248"/>
      <c r="AM23" s="248"/>
      <c r="AN23" s="248"/>
      <c r="AO23" s="248"/>
      <c r="AP23" s="248"/>
      <c r="AQ23" s="248"/>
      <c r="AR23" s="248"/>
      <c r="AS23" s="243"/>
      <c r="AT23" s="243"/>
      <c r="AU23" s="243"/>
      <c r="AV23" s="243"/>
      <c r="AW23" s="243"/>
      <c r="AX23" s="243"/>
      <c r="AY23" s="243"/>
      <c r="AZ23" s="243"/>
      <c r="BA23" s="244"/>
    </row>
    <row r="24" spans="1:53" ht="1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24.75" customHeight="1" thickBot="1">
      <c r="A25" s="240" t="s">
        <v>76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</row>
    <row r="26" spans="1:53" ht="24.75" customHeight="1">
      <c r="A26" s="257"/>
      <c r="B26" s="256"/>
      <c r="C26" s="256" t="s">
        <v>14</v>
      </c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 t="s">
        <v>15</v>
      </c>
      <c r="X26" s="256"/>
      <c r="Y26" s="256"/>
      <c r="Z26" s="256" t="s">
        <v>18</v>
      </c>
      <c r="AA26" s="256"/>
      <c r="AB26" s="256"/>
      <c r="AC26" s="260"/>
      <c r="AD26" s="256" t="s">
        <v>16</v>
      </c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</row>
    <row r="27" spans="1:53" ht="24.75" customHeight="1">
      <c r="A27" s="254">
        <v>1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29"/>
      <c r="AD27" s="236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8"/>
    </row>
    <row r="28" spans="1:53" ht="24.75" customHeight="1">
      <c r="A28" s="254">
        <v>2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29"/>
      <c r="AD28" s="236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8"/>
    </row>
    <row r="29" spans="1:53" ht="24.75" customHeight="1">
      <c r="A29" s="254">
        <v>3</v>
      </c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29"/>
      <c r="AD29" s="236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8"/>
    </row>
    <row r="30" spans="1:53" ht="24.75" customHeight="1">
      <c r="A30" s="254">
        <v>4</v>
      </c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29"/>
      <c r="AD30" s="236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8"/>
    </row>
    <row r="31" spans="1:53" ht="24.75" customHeight="1">
      <c r="A31" s="254">
        <v>5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29"/>
      <c r="AD31" s="236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8"/>
    </row>
    <row r="32" spans="1:53" ht="24.75" customHeight="1">
      <c r="A32" s="254">
        <v>6</v>
      </c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29"/>
      <c r="AD32" s="236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8"/>
    </row>
    <row r="33" spans="1:53" ht="24.75" customHeight="1">
      <c r="A33" s="254">
        <v>7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29"/>
      <c r="AD33" s="236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8"/>
    </row>
    <row r="34" spans="1:53" ht="24.75" customHeight="1">
      <c r="A34" s="254">
        <v>8</v>
      </c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29"/>
      <c r="AD34" s="236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8"/>
    </row>
    <row r="35" spans="1:53" ht="24.75" customHeight="1">
      <c r="A35" s="254">
        <v>9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29"/>
      <c r="AD35" s="236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8"/>
    </row>
    <row r="36" spans="1:53" ht="24.75" customHeight="1" thickBot="1">
      <c r="A36" s="253">
        <v>10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5"/>
      <c r="X36" s="245"/>
      <c r="Y36" s="245"/>
      <c r="Z36" s="245"/>
      <c r="AA36" s="245"/>
      <c r="AB36" s="245"/>
      <c r="AC36" s="236"/>
      <c r="AD36" s="229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1"/>
    </row>
    <row r="37" spans="1:53" ht="24.75" customHeight="1" thickBo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249" t="s">
        <v>17</v>
      </c>
      <c r="X37" s="250"/>
      <c r="Y37" s="250"/>
      <c r="Z37" s="251">
        <f>SUM(Z27:Z36)</f>
        <v>0</v>
      </c>
      <c r="AA37" s="251"/>
      <c r="AB37" s="251"/>
      <c r="AC37" s="252"/>
      <c r="AD37" s="5"/>
      <c r="AE37" s="5"/>
      <c r="AF37" s="5"/>
      <c r="AG37" s="5"/>
      <c r="AH37" s="5"/>
      <c r="AI37" s="5"/>
      <c r="AJ37" s="5"/>
      <c r="AK37" s="247" t="s">
        <v>19</v>
      </c>
      <c r="AL37" s="248"/>
      <c r="AM37" s="248"/>
      <c r="AN37" s="248"/>
      <c r="AO37" s="248"/>
      <c r="AP37" s="248"/>
      <c r="AQ37" s="248"/>
      <c r="AR37" s="248"/>
      <c r="AS37" s="243"/>
      <c r="AT37" s="243"/>
      <c r="AU37" s="243"/>
      <c r="AV37" s="243"/>
      <c r="AW37" s="243"/>
      <c r="AX37" s="243"/>
      <c r="AY37" s="243"/>
      <c r="AZ37" s="243"/>
      <c r="BA37" s="244"/>
    </row>
    <row r="39" spans="1:53" ht="18.75">
      <c r="AE39" s="228"/>
      <c r="AF39" s="228"/>
      <c r="AG39" s="228"/>
      <c r="AH39" s="228"/>
    </row>
  </sheetData>
  <mergeCells count="136">
    <mergeCell ref="A1:X1"/>
    <mergeCell ref="A5:D6"/>
    <mergeCell ref="A12:B12"/>
    <mergeCell ref="A13:B13"/>
    <mergeCell ref="Y1:BA1"/>
    <mergeCell ref="A2:BA3"/>
    <mergeCell ref="W13:Y13"/>
    <mergeCell ref="AD13:BA13"/>
    <mergeCell ref="E5:AQ6"/>
    <mergeCell ref="AF7:BA9"/>
    <mergeCell ref="AR5:AT6"/>
    <mergeCell ref="AU5:BA6"/>
    <mergeCell ref="A7:D9"/>
    <mergeCell ref="E7:H9"/>
    <mergeCell ref="M7:AA7"/>
    <mergeCell ref="I7:L7"/>
    <mergeCell ref="AB7:AE9"/>
    <mergeCell ref="M8:AA9"/>
    <mergeCell ref="A11:BA11"/>
    <mergeCell ref="Z12:AC12"/>
    <mergeCell ref="AD12:BA12"/>
    <mergeCell ref="I8:L9"/>
    <mergeCell ref="C12:V12"/>
    <mergeCell ref="W12:Y12"/>
    <mergeCell ref="AD19:BA19"/>
    <mergeCell ref="W19:Y19"/>
    <mergeCell ref="A18:B18"/>
    <mergeCell ref="A19:B19"/>
    <mergeCell ref="Z13:AC13"/>
    <mergeCell ref="A20:B20"/>
    <mergeCell ref="C19:V19"/>
    <mergeCell ref="C20:V20"/>
    <mergeCell ref="AD18:BA18"/>
    <mergeCell ref="A14:B14"/>
    <mergeCell ref="A15:B15"/>
    <mergeCell ref="Z16:AC16"/>
    <mergeCell ref="AD20:BA20"/>
    <mergeCell ref="AD15:BA15"/>
    <mergeCell ref="Z14:AC14"/>
    <mergeCell ref="Z15:AC15"/>
    <mergeCell ref="AD16:BA16"/>
    <mergeCell ref="AD14:BA14"/>
    <mergeCell ref="A16:B16"/>
    <mergeCell ref="Z17:AC17"/>
    <mergeCell ref="A17:B17"/>
    <mergeCell ref="W14:Y14"/>
    <mergeCell ref="W15:Y15"/>
    <mergeCell ref="Z20:AC20"/>
    <mergeCell ref="AD17:BA17"/>
    <mergeCell ref="Z18:AC18"/>
    <mergeCell ref="Z19:AC19"/>
    <mergeCell ref="W23:Y23"/>
    <mergeCell ref="Z23:AC23"/>
    <mergeCell ref="Z26:AC26"/>
    <mergeCell ref="AD26:BA26"/>
    <mergeCell ref="AD27:BA27"/>
    <mergeCell ref="A28:B28"/>
    <mergeCell ref="W27:Y27"/>
    <mergeCell ref="C27:V27"/>
    <mergeCell ref="AK23:AR23"/>
    <mergeCell ref="AS23:BA23"/>
    <mergeCell ref="W22:Y22"/>
    <mergeCell ref="A21:B21"/>
    <mergeCell ref="A22:B22"/>
    <mergeCell ref="AD21:BA21"/>
    <mergeCell ref="A34:B34"/>
    <mergeCell ref="Z34:AC34"/>
    <mergeCell ref="AD34:BA34"/>
    <mergeCell ref="AD31:BA31"/>
    <mergeCell ref="W34:Y34"/>
    <mergeCell ref="C34:V34"/>
    <mergeCell ref="W29:Y29"/>
    <mergeCell ref="A31:B31"/>
    <mergeCell ref="W26:Y26"/>
    <mergeCell ref="C26:V26"/>
    <mergeCell ref="A27:B27"/>
    <mergeCell ref="Z27:AC27"/>
    <mergeCell ref="A26:B26"/>
    <mergeCell ref="Z28:AC28"/>
    <mergeCell ref="AD28:BA28"/>
    <mergeCell ref="A29:B29"/>
    <mergeCell ref="Z29:AC29"/>
    <mergeCell ref="AD29:BA29"/>
    <mergeCell ref="A30:B30"/>
    <mergeCell ref="Z30:AC30"/>
    <mergeCell ref="AD30:BA30"/>
    <mergeCell ref="C28:V28"/>
    <mergeCell ref="A36:B36"/>
    <mergeCell ref="Z36:AC36"/>
    <mergeCell ref="AD36:BA36"/>
    <mergeCell ref="A32:B32"/>
    <mergeCell ref="Z32:AC32"/>
    <mergeCell ref="AD32:BA32"/>
    <mergeCell ref="A33:B33"/>
    <mergeCell ref="Z31:AC31"/>
    <mergeCell ref="A35:B35"/>
    <mergeCell ref="W28:Y28"/>
    <mergeCell ref="AS37:BA37"/>
    <mergeCell ref="W36:Y36"/>
    <mergeCell ref="C36:V36"/>
    <mergeCell ref="AK37:AR37"/>
    <mergeCell ref="W37:Y37"/>
    <mergeCell ref="Z37:AC37"/>
    <mergeCell ref="W31:Y31"/>
    <mergeCell ref="Z33:AC33"/>
    <mergeCell ref="AD33:BA33"/>
    <mergeCell ref="W32:Y32"/>
    <mergeCell ref="W33:Y33"/>
    <mergeCell ref="C32:V32"/>
    <mergeCell ref="C33:V33"/>
    <mergeCell ref="C31:V31"/>
    <mergeCell ref="Z35:AC35"/>
    <mergeCell ref="AE39:AH39"/>
    <mergeCell ref="C13:V13"/>
    <mergeCell ref="C14:V14"/>
    <mergeCell ref="C15:V15"/>
    <mergeCell ref="C16:V16"/>
    <mergeCell ref="C17:V17"/>
    <mergeCell ref="C18:V18"/>
    <mergeCell ref="W16:Y16"/>
    <mergeCell ref="W17:Y17"/>
    <mergeCell ref="W18:Y18"/>
    <mergeCell ref="C21:V21"/>
    <mergeCell ref="C22:V22"/>
    <mergeCell ref="W30:Y30"/>
    <mergeCell ref="C30:V30"/>
    <mergeCell ref="AD35:BA35"/>
    <mergeCell ref="W35:Y35"/>
    <mergeCell ref="C35:V35"/>
    <mergeCell ref="C29:V29"/>
    <mergeCell ref="AD22:BA22"/>
    <mergeCell ref="A25:BA25"/>
    <mergeCell ref="Z22:AC22"/>
    <mergeCell ref="Z21:AC21"/>
    <mergeCell ref="W20:Y20"/>
    <mergeCell ref="W21:Y21"/>
  </mergeCells>
  <phoneticPr fontId="17"/>
  <pageMargins left="1.181102362204724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6"/>
  <sheetViews>
    <sheetView topLeftCell="A4" zoomScaleNormal="100" workbookViewId="0">
      <selection activeCell="E7" sqref="E7:H8"/>
    </sheetView>
  </sheetViews>
  <sheetFormatPr defaultRowHeight="13.5"/>
  <cols>
    <col min="1" max="2" width="3.625" customWidth="1"/>
    <col min="3" max="3" width="29.625" customWidth="1"/>
    <col min="4" max="4" width="6.625" customWidth="1"/>
    <col min="5" max="5" width="8.625" customWidth="1"/>
    <col min="6" max="6" width="30.625" customWidth="1"/>
    <col min="7" max="8" width="8.625" customWidth="1"/>
  </cols>
  <sheetData>
    <row r="1" spans="1:25" ht="21.75" customHeight="1">
      <c r="A1" s="39" t="s">
        <v>77</v>
      </c>
      <c r="B1" s="310" t="str">
        <f>団体情報!A1</f>
        <v>第２４回宮城県トランポリン競技選手権大会</v>
      </c>
      <c r="C1" s="310"/>
      <c r="D1" s="310"/>
      <c r="E1" s="310"/>
      <c r="F1" s="311" t="str">
        <f>団体情報!A2</f>
        <v>（第３７回東北選手権大会宮城県選手選考会）</v>
      </c>
      <c r="G1" s="311"/>
      <c r="H1" s="311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ht="28.5">
      <c r="A2" s="316" t="s">
        <v>78</v>
      </c>
      <c r="B2" s="317"/>
      <c r="C2" s="317"/>
      <c r="D2" s="317"/>
      <c r="E2" s="317"/>
      <c r="F2" s="317"/>
      <c r="G2" s="317"/>
      <c r="H2" s="317"/>
    </row>
    <row r="3" spans="1:25" ht="28.5">
      <c r="A3" s="317" t="s">
        <v>79</v>
      </c>
      <c r="B3" s="317"/>
      <c r="C3" s="317"/>
      <c r="D3" s="317"/>
      <c r="E3" s="317"/>
      <c r="F3" s="317"/>
      <c r="G3" s="317"/>
      <c r="H3" s="317"/>
    </row>
    <row r="4" spans="1:25" ht="4.5" customHeight="1">
      <c r="A4" s="23"/>
      <c r="B4" s="23"/>
      <c r="C4" s="23"/>
      <c r="D4" s="23"/>
      <c r="E4" s="23"/>
      <c r="F4" s="23"/>
      <c r="G4" s="23"/>
      <c r="H4" s="23"/>
    </row>
    <row r="5" spans="1:25" ht="10.5" customHeight="1" thickBot="1">
      <c r="A5" s="228"/>
      <c r="B5" s="318"/>
      <c r="C5" s="318"/>
      <c r="D5" s="318"/>
      <c r="E5" s="318"/>
      <c r="F5" s="318"/>
      <c r="G5" s="318"/>
      <c r="H5" s="318"/>
    </row>
    <row r="6" spans="1:25" ht="33" customHeight="1" thickTop="1">
      <c r="A6" s="312" t="s">
        <v>80</v>
      </c>
      <c r="B6" s="313"/>
      <c r="C6" s="24" t="s">
        <v>81</v>
      </c>
      <c r="D6" s="38" t="s">
        <v>92</v>
      </c>
      <c r="E6" s="319" t="s">
        <v>95</v>
      </c>
      <c r="F6" s="319"/>
      <c r="G6" s="24" t="s">
        <v>82</v>
      </c>
      <c r="H6" s="25"/>
    </row>
    <row r="7" spans="1:25" ht="18" customHeight="1">
      <c r="A7" s="320" t="s">
        <v>3</v>
      </c>
      <c r="B7" s="321"/>
      <c r="C7" s="26"/>
      <c r="D7" s="322" t="s">
        <v>83</v>
      </c>
      <c r="E7" s="324"/>
      <c r="F7" s="325"/>
      <c r="G7" s="325"/>
      <c r="H7" s="326"/>
    </row>
    <row r="8" spans="1:25" ht="30" customHeight="1" thickBot="1">
      <c r="A8" s="330" t="s">
        <v>84</v>
      </c>
      <c r="B8" s="331"/>
      <c r="C8" s="29"/>
      <c r="D8" s="323"/>
      <c r="E8" s="327"/>
      <c r="F8" s="328"/>
      <c r="G8" s="328"/>
      <c r="H8" s="329"/>
    </row>
    <row r="9" spans="1:25" ht="39.75" customHeight="1" thickTop="1">
      <c r="A9" s="30"/>
      <c r="B9" s="30"/>
      <c r="C9" s="30"/>
      <c r="D9" s="30"/>
      <c r="E9" s="30"/>
      <c r="F9" s="30"/>
      <c r="G9" s="30"/>
      <c r="H9" s="30"/>
    </row>
    <row r="10" spans="1:25" ht="39" customHeight="1" thickBot="1">
      <c r="A10" s="332" t="s">
        <v>85</v>
      </c>
      <c r="B10" s="333"/>
      <c r="C10" s="333"/>
      <c r="D10" s="333"/>
      <c r="E10" s="333"/>
      <c r="F10" s="332"/>
      <c r="G10" s="332"/>
      <c r="H10" s="332"/>
    </row>
    <row r="11" spans="1:25" ht="39.950000000000003" customHeight="1" thickTop="1">
      <c r="A11" s="34"/>
      <c r="B11" s="312" t="s">
        <v>86</v>
      </c>
      <c r="C11" s="313"/>
      <c r="D11" s="24" t="s">
        <v>87</v>
      </c>
      <c r="E11" s="25" t="s">
        <v>88</v>
      </c>
      <c r="F11" s="314" t="s">
        <v>89</v>
      </c>
      <c r="G11" s="314"/>
      <c r="H11" s="315"/>
    </row>
    <row r="12" spans="1:25" ht="39.950000000000003" customHeight="1">
      <c r="A12" s="34">
        <v>1</v>
      </c>
      <c r="B12" s="335"/>
      <c r="C12" s="315"/>
      <c r="D12" s="31"/>
      <c r="E12" s="34"/>
      <c r="F12" s="314"/>
      <c r="G12" s="314"/>
      <c r="H12" s="315"/>
    </row>
    <row r="13" spans="1:25" ht="39.950000000000003" customHeight="1">
      <c r="A13" s="34">
        <v>2</v>
      </c>
      <c r="B13" s="335"/>
      <c r="C13" s="315"/>
      <c r="D13" s="31"/>
      <c r="E13" s="34"/>
      <c r="F13" s="334"/>
      <c r="G13" s="314"/>
      <c r="H13" s="315"/>
    </row>
    <row r="14" spans="1:25" ht="39.950000000000003" customHeight="1">
      <c r="A14" s="34">
        <v>3</v>
      </c>
      <c r="B14" s="335"/>
      <c r="C14" s="315"/>
      <c r="D14" s="31"/>
      <c r="E14" s="34"/>
      <c r="F14" s="334"/>
      <c r="G14" s="314"/>
      <c r="H14" s="315"/>
    </row>
    <row r="15" spans="1:25" ht="39.950000000000003" customHeight="1">
      <c r="A15" s="34">
        <v>4</v>
      </c>
      <c r="B15" s="335"/>
      <c r="C15" s="315"/>
      <c r="D15" s="31"/>
      <c r="E15" s="34"/>
      <c r="F15" s="334"/>
      <c r="G15" s="314"/>
      <c r="H15" s="315"/>
    </row>
    <row r="16" spans="1:25" ht="39.950000000000003" customHeight="1">
      <c r="A16" s="34">
        <v>5</v>
      </c>
      <c r="B16" s="335"/>
      <c r="C16" s="315"/>
      <c r="D16" s="31"/>
      <c r="E16" s="34"/>
      <c r="F16" s="334"/>
      <c r="G16" s="314"/>
      <c r="H16" s="315"/>
    </row>
    <row r="17" spans="1:8" ht="39.950000000000003" customHeight="1">
      <c r="A17" s="34">
        <v>6</v>
      </c>
      <c r="B17" s="335"/>
      <c r="C17" s="315"/>
      <c r="D17" s="31"/>
      <c r="E17" s="34"/>
      <c r="F17" s="334"/>
      <c r="G17" s="314"/>
      <c r="H17" s="315"/>
    </row>
    <row r="18" spans="1:8" ht="39.950000000000003" customHeight="1">
      <c r="A18" s="34">
        <v>7</v>
      </c>
      <c r="B18" s="335"/>
      <c r="C18" s="315"/>
      <c r="D18" s="31"/>
      <c r="E18" s="34"/>
      <c r="F18" s="334"/>
      <c r="G18" s="314"/>
      <c r="H18" s="315"/>
    </row>
    <row r="19" spans="1:8" ht="39.950000000000003" customHeight="1">
      <c r="A19" s="34">
        <v>8</v>
      </c>
      <c r="B19" s="335"/>
      <c r="C19" s="315"/>
      <c r="D19" s="31"/>
      <c r="E19" s="34"/>
      <c r="F19" s="334"/>
      <c r="G19" s="314"/>
      <c r="H19" s="315"/>
    </row>
    <row r="20" spans="1:8" ht="39.950000000000003" customHeight="1">
      <c r="A20" s="34">
        <v>9</v>
      </c>
      <c r="B20" s="335"/>
      <c r="C20" s="315"/>
      <c r="D20" s="31"/>
      <c r="E20" s="34"/>
      <c r="F20" s="334"/>
      <c r="G20" s="314"/>
      <c r="H20" s="315"/>
    </row>
    <row r="21" spans="1:8" ht="39.950000000000003" customHeight="1" thickBot="1">
      <c r="A21" s="34">
        <v>10</v>
      </c>
      <c r="B21" s="337"/>
      <c r="C21" s="338"/>
      <c r="D21" s="27"/>
      <c r="E21" s="35"/>
      <c r="F21" s="334"/>
      <c r="G21" s="314"/>
      <c r="H21" s="315"/>
    </row>
    <row r="22" spans="1:8" ht="39.950000000000003" customHeight="1" thickTop="1" thickBot="1">
      <c r="A22" s="30"/>
      <c r="B22" s="30"/>
      <c r="C22" s="30"/>
      <c r="D22" s="37" t="s">
        <v>91</v>
      </c>
      <c r="E22" s="36"/>
      <c r="F22" s="30"/>
      <c r="G22" s="31" t="s">
        <v>90</v>
      </c>
      <c r="H22" s="31"/>
    </row>
    <row r="23" spans="1:8" ht="19.5" thickTop="1">
      <c r="A23" s="30"/>
      <c r="B23" s="30"/>
      <c r="C23" s="30"/>
      <c r="D23" s="32"/>
      <c r="E23" s="32"/>
      <c r="F23" s="30"/>
      <c r="G23" s="28"/>
      <c r="H23" s="28"/>
    </row>
    <row r="24" spans="1:8" ht="18.75">
      <c r="A24" s="30"/>
      <c r="B24" s="30"/>
      <c r="C24" s="30"/>
      <c r="D24" s="33"/>
      <c r="E24" s="33"/>
      <c r="F24" s="30"/>
      <c r="G24" s="33"/>
      <c r="H24" s="33"/>
    </row>
    <row r="25" spans="1:8" ht="18.75">
      <c r="A25" s="22"/>
      <c r="B25" s="22"/>
      <c r="C25" s="22"/>
      <c r="D25" s="22"/>
      <c r="E25" s="228"/>
      <c r="F25" s="228"/>
      <c r="G25" s="228"/>
      <c r="H25" s="228"/>
    </row>
    <row r="26" spans="1:8" ht="18.75">
      <c r="A26" s="22"/>
      <c r="B26" s="22"/>
      <c r="C26" s="22"/>
      <c r="D26" s="22"/>
      <c r="E26" s="22"/>
      <c r="F26" s="336"/>
      <c r="G26" s="336"/>
      <c r="H26" s="336"/>
    </row>
  </sheetData>
  <mergeCells count="36">
    <mergeCell ref="F18:H18"/>
    <mergeCell ref="F26:H26"/>
    <mergeCell ref="B18:C18"/>
    <mergeCell ref="B19:C19"/>
    <mergeCell ref="B20:C20"/>
    <mergeCell ref="B21:C21"/>
    <mergeCell ref="E25:H25"/>
    <mergeCell ref="F19:H19"/>
    <mergeCell ref="F20:H20"/>
    <mergeCell ref="F21:H21"/>
    <mergeCell ref="F17:H17"/>
    <mergeCell ref="B12:C12"/>
    <mergeCell ref="B13:C13"/>
    <mergeCell ref="B14:C14"/>
    <mergeCell ref="B15:C15"/>
    <mergeCell ref="B16:C16"/>
    <mergeCell ref="B17:C17"/>
    <mergeCell ref="F12:H12"/>
    <mergeCell ref="F13:H13"/>
    <mergeCell ref="F14:H14"/>
    <mergeCell ref="F15:H15"/>
    <mergeCell ref="F16:H16"/>
    <mergeCell ref="B1:E1"/>
    <mergeCell ref="F1:H1"/>
    <mergeCell ref="B11:C11"/>
    <mergeCell ref="F11:H11"/>
    <mergeCell ref="A2:H2"/>
    <mergeCell ref="A3:H3"/>
    <mergeCell ref="A5:H5"/>
    <mergeCell ref="A6:B6"/>
    <mergeCell ref="E6:F6"/>
    <mergeCell ref="A7:B7"/>
    <mergeCell ref="D7:D8"/>
    <mergeCell ref="E7:H8"/>
    <mergeCell ref="A8:B8"/>
    <mergeCell ref="A10:H10"/>
  </mergeCells>
  <phoneticPr fontId="9"/>
  <pageMargins left="0.59055118110236227" right="0.19685039370078741" top="0.78740157480314965" bottom="0.39370078740157483" header="0.31496062992125984" footer="0.31496062992125984"/>
  <pageSetup paperSize="9" scale="97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団体情報</vt:lpstr>
      <vt:lpstr>個人</vt:lpstr>
      <vt:lpstr>振込金総括表</vt:lpstr>
      <vt:lpstr>競技カード個人</vt:lpstr>
      <vt:lpstr>競技カード個人（決勝）</vt:lpstr>
      <vt:lpstr>'競技カード個人（決勝）'!Print_Area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2015-12-20T12:03:40Z</dcterms:created>
  <dcterms:modified xsi:type="dcterms:W3CDTF">2023-03-12T11:17:53Z</dcterms:modified>
</cp:coreProperties>
</file>