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osotani\Desktop\トランポリン競技\04 スペシャル大会\第9回スペシャル\ホームページ\"/>
    </mc:Choice>
  </mc:AlternateContent>
  <xr:revisionPtr revIDLastSave="0" documentId="13_ncr:1_{352AE922-438D-4EFD-A541-E43A678A6309}" xr6:coauthVersionLast="47" xr6:coauthVersionMax="47" xr10:uidLastSave="{00000000-0000-0000-0000-000000000000}"/>
  <bookViews>
    <workbookView xWindow="-120" yWindow="-120" windowWidth="29040" windowHeight="15720" tabRatio="901" xr2:uid="{00000000-000D-0000-FFFF-FFFF00000000}"/>
  </bookViews>
  <sheets>
    <sheet name="申込用紙" sheetId="99" r:id="rId1"/>
    <sheet name="振込総括表" sheetId="100" r:id="rId2"/>
    <sheet name="競技カード一般" sheetId="107" r:id="rId3"/>
  </sheets>
  <definedNames>
    <definedName name="_xlnm.Print_Area" localSheetId="1">振込総括表!$A$1:$H$29</definedName>
    <definedName name="クラス">#REF!</definedName>
    <definedName name="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00" l="1"/>
  <c r="G19" i="100"/>
  <c r="G18" i="100"/>
  <c r="G17" i="100"/>
  <c r="G16" i="100"/>
  <c r="G15" i="100"/>
  <c r="G14" i="100"/>
  <c r="E19" i="100" l="1"/>
  <c r="E18" i="100"/>
  <c r="D18" i="100"/>
  <c r="E17" i="100"/>
  <c r="E16" i="100"/>
  <c r="E15" i="100"/>
  <c r="E14" i="100"/>
  <c r="D19" i="100"/>
  <c r="D17" i="100"/>
  <c r="D16" i="100"/>
  <c r="D15" i="100"/>
  <c r="D14" i="100"/>
  <c r="E13" i="100"/>
  <c r="D13" i="100"/>
  <c r="D7" i="100"/>
  <c r="C8" i="100"/>
  <c r="G9" i="100"/>
  <c r="D9" i="100"/>
  <c r="C10" i="100"/>
  <c r="C6" i="100"/>
  <c r="C5" i="100"/>
  <c r="C4" i="100"/>
  <c r="C3" i="100"/>
  <c r="F19" i="100" l="1"/>
  <c r="F18" i="100"/>
  <c r="F17" i="100"/>
  <c r="F16" i="100"/>
  <c r="F15" i="100"/>
  <c r="F14" i="100"/>
  <c r="F13" i="100"/>
  <c r="O37" i="99"/>
  <c r="N37" i="99"/>
  <c r="M37" i="99"/>
  <c r="L37" i="99"/>
  <c r="O36" i="99"/>
  <c r="N36" i="99"/>
  <c r="M36" i="99"/>
  <c r="L36" i="99"/>
  <c r="O35" i="99"/>
  <c r="N35" i="99"/>
  <c r="M35" i="99"/>
  <c r="L35" i="99"/>
  <c r="O34" i="99"/>
  <c r="N34" i="99"/>
  <c r="M34" i="99"/>
  <c r="L34" i="99"/>
  <c r="O33" i="99"/>
  <c r="N33" i="99"/>
  <c r="M33" i="99"/>
  <c r="L33" i="99"/>
  <c r="O32" i="99"/>
  <c r="N32" i="99"/>
  <c r="M32" i="99"/>
  <c r="L32" i="99"/>
  <c r="O31" i="99"/>
  <c r="N31" i="99"/>
  <c r="M31" i="99"/>
  <c r="L31" i="99"/>
  <c r="O30" i="99"/>
  <c r="N30" i="99"/>
  <c r="M30" i="99"/>
  <c r="L30" i="99"/>
  <c r="O29" i="99"/>
  <c r="N29" i="99"/>
  <c r="M29" i="99"/>
  <c r="L29" i="99"/>
  <c r="O28" i="99"/>
  <c r="N28" i="99"/>
  <c r="M28" i="99"/>
  <c r="L28" i="99"/>
  <c r="O27" i="99"/>
  <c r="N27" i="99"/>
  <c r="M27" i="99"/>
  <c r="L27" i="99"/>
  <c r="O26" i="99"/>
  <c r="N26" i="99"/>
  <c r="M26" i="99"/>
  <c r="L26" i="99"/>
  <c r="O25" i="99"/>
  <c r="N25" i="99"/>
  <c r="M25" i="99"/>
  <c r="L25" i="99"/>
  <c r="O24" i="99"/>
  <c r="N24" i="99"/>
  <c r="M24" i="99"/>
  <c r="L24" i="99"/>
  <c r="O23" i="99"/>
  <c r="N23" i="99"/>
  <c r="M23" i="99"/>
  <c r="L23" i="99"/>
  <c r="O22" i="99"/>
  <c r="N22" i="99"/>
  <c r="M22" i="99"/>
  <c r="L22" i="99"/>
  <c r="O21" i="99"/>
  <c r="N21" i="99"/>
  <c r="M21" i="99"/>
  <c r="L21" i="99"/>
  <c r="O20" i="99"/>
  <c r="N20" i="99"/>
  <c r="M20" i="99"/>
  <c r="L20" i="99"/>
  <c r="O19" i="99"/>
  <c r="N19" i="99"/>
  <c r="M19" i="99"/>
  <c r="L19" i="99"/>
  <c r="O18" i="99"/>
  <c r="N18" i="99"/>
  <c r="M18" i="99"/>
  <c r="L18" i="99"/>
  <c r="O17" i="99"/>
  <c r="N17" i="99"/>
  <c r="M17" i="99"/>
  <c r="L17" i="99"/>
  <c r="O16" i="99"/>
  <c r="N16" i="99"/>
  <c r="M16" i="99"/>
  <c r="L16" i="99"/>
  <c r="O15" i="99"/>
  <c r="N15" i="99"/>
  <c r="M15" i="99"/>
  <c r="L15" i="99"/>
  <c r="O14" i="99"/>
  <c r="N14" i="99"/>
  <c r="M14" i="99"/>
  <c r="L14" i="99"/>
  <c r="O13" i="99"/>
  <c r="N13" i="99"/>
  <c r="M13" i="99"/>
  <c r="L13" i="99"/>
  <c r="E20" i="100" l="1"/>
  <c r="G20" i="100"/>
  <c r="D20" i="100"/>
  <c r="F20" i="100" l="1"/>
</calcChain>
</file>

<file path=xl/sharedStrings.xml><?xml version="1.0" encoding="utf-8"?>
<sst xmlns="http://schemas.openxmlformats.org/spreadsheetml/2006/main" count="109" uniqueCount="75">
  <si>
    <t>備考</t>
    <rPh sb="0" eb="2">
      <t>ビコウ</t>
    </rPh>
    <phoneticPr fontId="5"/>
  </si>
  <si>
    <t>氏名</t>
    <rPh sb="0" eb="2">
      <t>シメイ</t>
    </rPh>
    <phoneticPr fontId="5"/>
  </si>
  <si>
    <t>所属</t>
    <rPh sb="0" eb="2">
      <t>ショゾク</t>
    </rPh>
    <phoneticPr fontId="5"/>
  </si>
  <si>
    <t>試技順</t>
    <rPh sb="0" eb="2">
      <t>シギ</t>
    </rPh>
    <rPh sb="2" eb="3">
      <t>ジュン</t>
    </rPh>
    <phoneticPr fontId="5"/>
  </si>
  <si>
    <t>ふりがな</t>
    <phoneticPr fontId="5"/>
  </si>
  <si>
    <t>出場クラス</t>
    <rPh sb="0" eb="2">
      <t>シュツジョウ</t>
    </rPh>
    <phoneticPr fontId="5"/>
  </si>
  <si>
    <t>№</t>
    <phoneticPr fontId="5"/>
  </si>
  <si>
    <t>中高生Bクラス</t>
    <rPh sb="0" eb="3">
      <t>チュウコウセイ</t>
    </rPh>
    <phoneticPr fontId="5"/>
  </si>
  <si>
    <t>振込先</t>
    <rPh sb="0" eb="3">
      <t>フリコミサキ</t>
    </rPh>
    <phoneticPr fontId="5"/>
  </si>
  <si>
    <t>部門</t>
    <rPh sb="0" eb="1">
      <t>ブ</t>
    </rPh>
    <rPh sb="1" eb="2">
      <t>モン</t>
    </rPh>
    <phoneticPr fontId="12"/>
  </si>
  <si>
    <t>小学生Ａクラス　・　小学生Ｂクラス
中高生Ａクラス　・　中高生Ｂクラス
一般Ａクラス　・　一般Ｂクラス</t>
    <rPh sb="18" eb="21">
      <t>チュウコウセイ</t>
    </rPh>
    <rPh sb="28" eb="31">
      <t>チュウコウセイ</t>
    </rPh>
    <phoneticPr fontId="13"/>
  </si>
  <si>
    <t>所属</t>
    <rPh sb="0" eb="2">
      <t>ショゾク</t>
    </rPh>
    <phoneticPr fontId="12"/>
  </si>
  <si>
    <t>第   １   演  技</t>
    <rPh sb="0" eb="1">
      <t>ダイ</t>
    </rPh>
    <rPh sb="8" eb="9">
      <t>ヒロシ</t>
    </rPh>
    <rPh sb="11" eb="12">
      <t>ワザ</t>
    </rPh>
    <phoneticPr fontId="12"/>
  </si>
  <si>
    <t>＊</t>
    <phoneticPr fontId="12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</si>
  <si>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12"/>
  </si>
  <si>
    <t>姿勢</t>
    <rPh sb="0" eb="2">
      <t>シセイ</t>
    </rPh>
    <phoneticPr fontId="12"/>
  </si>
  <si>
    <t>難度点</t>
    <rPh sb="0" eb="2">
      <t>ナンド</t>
    </rPh>
    <rPh sb="2" eb="3">
      <t>テン</t>
    </rPh>
    <phoneticPr fontId="12"/>
  </si>
  <si>
    <t>＊D.P</t>
    <phoneticPr fontId="12"/>
  </si>
  <si>
    <t>第   ２   演   技</t>
    <rPh sb="0" eb="1">
      <t>ダイ</t>
    </rPh>
    <rPh sb="8" eb="9">
      <t>ヒロシ</t>
    </rPh>
    <rPh sb="12" eb="13">
      <t>ワザ</t>
    </rPh>
    <phoneticPr fontId="12"/>
  </si>
  <si>
    <t>合計</t>
    <rPh sb="0" eb="2">
      <t>ゴウケイ</t>
    </rPh>
    <phoneticPr fontId="12"/>
  </si>
  <si>
    <t>演技発表の部</t>
    <rPh sb="0" eb="2">
      <t>エンギ</t>
    </rPh>
    <rPh sb="2" eb="4">
      <t>ハッピョウ</t>
    </rPh>
    <rPh sb="5" eb="6">
      <t>ブ</t>
    </rPh>
    <phoneticPr fontId="5"/>
  </si>
  <si>
    <t>男</t>
    <rPh sb="0" eb="1">
      <t>オトコ</t>
    </rPh>
    <phoneticPr fontId="5"/>
  </si>
  <si>
    <t>ふりがな
団　体　名</t>
    <rPh sb="5" eb="6">
      <t>ダン</t>
    </rPh>
    <rPh sb="7" eb="8">
      <t>カラダ</t>
    </rPh>
    <rPh sb="9" eb="10">
      <t>メイ</t>
    </rPh>
    <phoneticPr fontId="5"/>
  </si>
  <si>
    <t>小学生Ａクラス男子</t>
    <rPh sb="0" eb="3">
      <t>ショウガクセイ</t>
    </rPh>
    <rPh sb="7" eb="9">
      <t>ダンシ</t>
    </rPh>
    <phoneticPr fontId="5"/>
  </si>
  <si>
    <t>女</t>
    <rPh sb="0" eb="1">
      <t>オンナ</t>
    </rPh>
    <phoneticPr fontId="5"/>
  </si>
  <si>
    <t>小学生Ａクラス女子</t>
    <rPh sb="0" eb="3">
      <t>ショウガクセイ</t>
    </rPh>
    <rPh sb="7" eb="8">
      <t>オンナ</t>
    </rPh>
    <phoneticPr fontId="5"/>
  </si>
  <si>
    <t>ふりがな
代表者氏名</t>
    <rPh sb="5" eb="8">
      <t>ダイヒョウシャ</t>
    </rPh>
    <rPh sb="8" eb="10">
      <t>シメイ</t>
    </rPh>
    <phoneticPr fontId="5"/>
  </si>
  <si>
    <t>小学生Ｂクラス男子</t>
    <rPh sb="0" eb="3">
      <t>ショウガクセイ</t>
    </rPh>
    <rPh sb="7" eb="9">
      <t>ダンシ</t>
    </rPh>
    <phoneticPr fontId="5"/>
  </si>
  <si>
    <t>小学生Ｂクラス女子</t>
    <rPh sb="0" eb="3">
      <t>ショウガクセイ</t>
    </rPh>
    <rPh sb="7" eb="8">
      <t>オンナ</t>
    </rPh>
    <phoneticPr fontId="5"/>
  </si>
  <si>
    <t>住所・連絡先
ＴＥＬ・ＦＡＸ</t>
    <rPh sb="0" eb="2">
      <t>ジュウショ</t>
    </rPh>
    <rPh sb="3" eb="6">
      <t>レンラクサキ</t>
    </rPh>
    <phoneticPr fontId="5"/>
  </si>
  <si>
    <t>〒</t>
    <phoneticPr fontId="5"/>
  </si>
  <si>
    <t>中高生Ａクラス男子</t>
    <rPh sb="0" eb="3">
      <t>チュウコウセイ</t>
    </rPh>
    <rPh sb="7" eb="9">
      <t>ダンシ</t>
    </rPh>
    <phoneticPr fontId="5"/>
  </si>
  <si>
    <t>中高生Ａクラス女子</t>
    <rPh sb="0" eb="3">
      <t>チュウコウセイ</t>
    </rPh>
    <rPh sb="7" eb="8">
      <t>オンナ</t>
    </rPh>
    <phoneticPr fontId="5"/>
  </si>
  <si>
    <t>ＴＥＬ</t>
    <phoneticPr fontId="5"/>
  </si>
  <si>
    <t>ＦＡＸ</t>
    <phoneticPr fontId="5"/>
  </si>
  <si>
    <t>中高生Ｂクラス男子</t>
    <rPh sb="0" eb="3">
      <t>チュウコウセイ</t>
    </rPh>
    <rPh sb="7" eb="9">
      <t>ダンシ</t>
    </rPh>
    <phoneticPr fontId="5"/>
  </si>
  <si>
    <t>ｅ－ｍａｉｌ</t>
    <phoneticPr fontId="5"/>
  </si>
  <si>
    <t>中高生Ｂクラス女子</t>
    <rPh sb="0" eb="3">
      <t>チュウコウセイ</t>
    </rPh>
    <rPh sb="7" eb="8">
      <t>オンナ</t>
    </rPh>
    <phoneticPr fontId="5"/>
  </si>
  <si>
    <t>一般Ａクラス男子</t>
    <rPh sb="0" eb="2">
      <t>イッパン</t>
    </rPh>
    <rPh sb="6" eb="8">
      <t>ダンシ</t>
    </rPh>
    <phoneticPr fontId="5"/>
  </si>
  <si>
    <t>性別</t>
    <rPh sb="0" eb="2">
      <t>セイベツ</t>
    </rPh>
    <phoneticPr fontId="5"/>
  </si>
  <si>
    <t>一般Ａクラス女子</t>
    <rPh sb="0" eb="2">
      <t>イッパン</t>
    </rPh>
    <rPh sb="6" eb="7">
      <t>オンナ</t>
    </rPh>
    <phoneticPr fontId="5"/>
  </si>
  <si>
    <t>一般Ｂクラス男子</t>
    <rPh sb="0" eb="2">
      <t>イッパン</t>
    </rPh>
    <rPh sb="6" eb="8">
      <t>ダンシ</t>
    </rPh>
    <phoneticPr fontId="5"/>
  </si>
  <si>
    <t>一般Ｂクラス女子</t>
    <rPh sb="0" eb="2">
      <t>イッパン</t>
    </rPh>
    <rPh sb="6" eb="7">
      <t>オンナ</t>
    </rPh>
    <phoneticPr fontId="5"/>
  </si>
  <si>
    <t>申込先</t>
    <rPh sb="0" eb="3">
      <t>モウシコミサキ</t>
    </rPh>
    <phoneticPr fontId="5"/>
  </si>
  <si>
    <t>kgwkta@yahoo.co.jp</t>
    <phoneticPr fontId="5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</si>
  <si>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5"/>
  </si>
  <si>
    <t>大会参加料</t>
    <rPh sb="0" eb="2">
      <t>タイカイ</t>
    </rPh>
    <rPh sb="2" eb="5">
      <t>サンカリョウ</t>
    </rPh>
    <phoneticPr fontId="5"/>
  </si>
  <si>
    <t>男子人数</t>
    <rPh sb="0" eb="2">
      <t>ダンシ</t>
    </rPh>
    <rPh sb="2" eb="4">
      <t>ニンズウ</t>
    </rPh>
    <phoneticPr fontId="5"/>
  </si>
  <si>
    <t>女子人数</t>
    <rPh sb="0" eb="2">
      <t>ジョシ</t>
    </rPh>
    <rPh sb="2" eb="4">
      <t>ニンズウ</t>
    </rPh>
    <phoneticPr fontId="5"/>
  </si>
  <si>
    <t>合計人数</t>
    <rPh sb="0" eb="2">
      <t>ゴウケイ</t>
    </rPh>
    <rPh sb="2" eb="4">
      <t>ニンズウ</t>
    </rPh>
    <phoneticPr fontId="5"/>
  </si>
  <si>
    <t>金額</t>
    <rPh sb="0" eb="2">
      <t>キンガク</t>
    </rPh>
    <phoneticPr fontId="5"/>
  </si>
  <si>
    <t>小学生Ａクラス</t>
    <rPh sb="0" eb="3">
      <t>ショウガクセイ</t>
    </rPh>
    <phoneticPr fontId="5"/>
  </si>
  <si>
    <t>小学生Ｂクラス</t>
    <rPh sb="0" eb="3">
      <t>ショウガクセイ</t>
    </rPh>
    <phoneticPr fontId="5"/>
  </si>
  <si>
    <t>中高生Ａクラス</t>
    <rPh sb="0" eb="3">
      <t>チュウコウセイ</t>
    </rPh>
    <phoneticPr fontId="5"/>
  </si>
  <si>
    <t>一般Ａクラス</t>
    <rPh sb="0" eb="2">
      <t>イッパン</t>
    </rPh>
    <phoneticPr fontId="5"/>
  </si>
  <si>
    <t>一般Ｂクラス</t>
    <rPh sb="0" eb="2">
      <t>イッパン</t>
    </rPh>
    <phoneticPr fontId="5"/>
  </si>
  <si>
    <t>振込金額合計</t>
    <rPh sb="0" eb="2">
      <t>フリコミ</t>
    </rPh>
    <rPh sb="2" eb="4">
      <t>キンガク</t>
    </rPh>
    <rPh sb="4" eb="6">
      <t>ゴウケイ</t>
    </rPh>
    <phoneticPr fontId="5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</si>
  <si>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5"/>
  </si>
  <si>
    <t>※　振り込み合計金額は、間違いのないよう確認してください。</t>
    <phoneticPr fontId="5"/>
  </si>
  <si>
    <t>※　振り込み名義人は団体名を使用してください。</t>
    <phoneticPr fontId="5"/>
  </si>
  <si>
    <t>※　振込金総括表はコピーして保管しておいてください。</t>
    <phoneticPr fontId="5"/>
  </si>
  <si>
    <t>※　この表は下記までメールをしてください。</t>
    <rPh sb="4" eb="5">
      <t>ヒョウ</t>
    </rPh>
    <rPh sb="6" eb="8">
      <t>カキ</t>
    </rPh>
    <phoneticPr fontId="5"/>
  </si>
  <si>
    <t>　　難度審判員　署名　　　　　　　　　　　　　　　　　　　　　　　　</t>
    <phoneticPr fontId="5"/>
  </si>
  <si>
    <t>演技発表の部男子</t>
    <rPh sb="0" eb="2">
      <t>エンギ</t>
    </rPh>
    <rPh sb="2" eb="4">
      <t>ハッピョウ</t>
    </rPh>
    <rPh sb="5" eb="6">
      <t>ブ</t>
    </rPh>
    <rPh sb="6" eb="8">
      <t>ダンシ</t>
    </rPh>
    <phoneticPr fontId="5"/>
  </si>
  <si>
    <t>演技発表の部女子</t>
    <rPh sb="0" eb="2">
      <t>エンギ</t>
    </rPh>
    <rPh sb="2" eb="4">
      <t>ハッピョウ</t>
    </rPh>
    <rPh sb="5" eb="6">
      <t>ブ</t>
    </rPh>
    <rPh sb="6" eb="7">
      <t>オンナ</t>
    </rPh>
    <phoneticPr fontId="5"/>
  </si>
  <si>
    <t xml:space="preserve">kgwkta@yahoo.co.jp </t>
    <phoneticPr fontId="5"/>
  </si>
  <si>
    <t>男　・　女</t>
    <rPh sb="0" eb="1">
      <t>オトコ</t>
    </rPh>
    <rPh sb="4" eb="5">
      <t>オンナ</t>
    </rPh>
    <phoneticPr fontId="5"/>
  </si>
  <si>
    <t>選手名</t>
    <rPh sb="0" eb="3">
      <t>センシュメイ</t>
    </rPh>
    <phoneticPr fontId="5"/>
  </si>
  <si>
    <t>審判員用</t>
    <rPh sb="0" eb="2">
      <t>シンパン</t>
    </rPh>
    <rPh sb="3" eb="4">
      <t>ヨウ</t>
    </rPh>
    <phoneticPr fontId="12"/>
  </si>
  <si>
    <t>姿勢</t>
    <rPh sb="0" eb="2">
      <t>シセイ</t>
    </rPh>
    <phoneticPr fontId="15"/>
  </si>
  <si>
    <t>合計</t>
    <rPh sb="0" eb="2">
      <t>ゴウケイ</t>
    </rPh>
    <phoneticPr fontId="15"/>
  </si>
  <si>
    <t>難度点</t>
    <rPh sb="0" eb="2">
      <t>ナンド</t>
    </rPh>
    <rPh sb="2" eb="3">
      <t>テン</t>
    </rPh>
    <phoneticPr fontId="15"/>
  </si>
  <si>
    <t>第9回　ツムラ杯スペシャルトランポリン交流大会　参加申込書</t>
    <rPh sb="0" eb="1">
      <t>ダイ</t>
    </rPh>
    <rPh sb="2" eb="3">
      <t>カイ</t>
    </rPh>
    <rPh sb="7" eb="8">
      <t>ハイ</t>
    </rPh>
    <rPh sb="19" eb="21">
      <t>コウリュウ</t>
    </rPh>
    <rPh sb="24" eb="26">
      <t>サンカ</t>
    </rPh>
    <rPh sb="26" eb="29">
      <t>モウシコミショ</t>
    </rPh>
    <phoneticPr fontId="5"/>
  </si>
  <si>
    <t>第9回　ツムラ杯スペシャルトランポリン交流大会　振込金総括表</t>
    <rPh sb="0" eb="1">
      <t>ダイ</t>
    </rPh>
    <rPh sb="2" eb="3">
      <t>カイ</t>
    </rPh>
    <rPh sb="7" eb="8">
      <t>ハイ</t>
    </rPh>
    <rPh sb="19" eb="21">
      <t>コウリュウ</t>
    </rPh>
    <rPh sb="21" eb="23">
      <t>タイカイ</t>
    </rPh>
    <rPh sb="25" eb="26">
      <t>ダイ</t>
    </rPh>
    <rPh sb="27" eb="28">
      <t>カイフリコミキンソウカツヒョウ</t>
    </rPh>
    <phoneticPr fontId="5"/>
  </si>
  <si>
    <r>
      <t>第</t>
    </r>
    <r>
      <rPr>
        <sz val="26"/>
        <rFont val="游ゴシック"/>
        <family val="3"/>
        <charset val="128"/>
      </rPr>
      <t>9</t>
    </r>
    <r>
      <rPr>
        <sz val="26"/>
        <rFont val="ＤＦＰ極太丸ゴシック体"/>
        <family val="3"/>
        <charset val="128"/>
      </rPr>
      <t>回　ツムラ杯スペシャルトランポリン交流大会 競技カード</t>
    </r>
    <rPh sb="24" eb="27">
      <t>カガワケンキョウギ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</si>
</sst>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9" formatCode="0.0_ 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trike/>
      <sz val="11"/>
      <color theme="1"/>
      <name val="ＭＳ Ｐゴシック"/>
      <family val="2"/>
      <charset val="128"/>
      <scheme val="minor"/>
    </font>
    <font>
      <sz val="2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9" fillId="0" borderId="0" xfId="1">
      <alignment vertical="center"/>
    </xf>
    <xf numFmtId="0" fontId="9" fillId="0" borderId="0" xfId="1" applyAlignment="1">
      <alignment horizontal="center" vertical="center"/>
    </xf>
    <xf numFmtId="0" fontId="0" fillId="0" borderId="24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8" xfId="0" applyBorder="1" applyAlignment="1">
      <alignment horizontal="left" vertical="center" shrinkToFit="1"/>
    </xf>
    <xf numFmtId="0" fontId="0" fillId="0" borderId="59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23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65" xfId="0" applyBorder="1" applyAlignment="1">
      <alignment vertical="center" wrapText="1"/>
    </xf>
    <xf numFmtId="0" fontId="17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18" fillId="0" borderId="6" xfId="0" applyNumberFormat="1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 applyAlignment="1">
      <alignment horizontal="center" vertical="center"/>
    </xf>
    <xf numFmtId="179" fontId="0" fillId="0" borderId="24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11" fillId="0" borderId="0" xfId="1" applyFont="1">
      <alignment vertical="center"/>
    </xf>
    <xf numFmtId="0" fontId="0" fillId="0" borderId="6" xfId="0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0" fontId="9" fillId="0" borderId="36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16" xfId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1" xfId="1" applyBorder="1">
      <alignment vertical="center"/>
    </xf>
    <xf numFmtId="0" fontId="9" fillId="0" borderId="16" xfId="1" applyBorder="1">
      <alignment vertical="center"/>
    </xf>
    <xf numFmtId="0" fontId="9" fillId="0" borderId="2" xfId="1" applyBorder="1">
      <alignment vertical="center"/>
    </xf>
    <xf numFmtId="0" fontId="9" fillId="0" borderId="3" xfId="1" applyBorder="1">
      <alignment vertical="center"/>
    </xf>
    <xf numFmtId="179" fontId="9" fillId="0" borderId="0" xfId="1" applyNumberFormat="1">
      <alignment vertical="center"/>
    </xf>
    <xf numFmtId="0" fontId="9" fillId="0" borderId="10" xfId="1" applyBorder="1" applyAlignment="1">
      <alignment horizontal="center" vertical="center"/>
    </xf>
    <xf numFmtId="0" fontId="9" fillId="0" borderId="33" xfId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9" fillId="0" borderId="8" xfId="1" applyBorder="1">
      <alignment vertical="center"/>
    </xf>
    <xf numFmtId="0" fontId="9" fillId="0" borderId="24" xfId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60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10" fillId="0" borderId="27" xfId="2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top" textRotation="255" wrapText="1"/>
    </xf>
    <xf numFmtId="0" fontId="8" fillId="0" borderId="16" xfId="0" applyFont="1" applyBorder="1" applyAlignment="1">
      <alignment horizontal="center" vertical="top" textRotation="255" wrapText="1"/>
    </xf>
    <xf numFmtId="5" fontId="0" fillId="0" borderId="63" xfId="0" applyNumberFormat="1" applyBorder="1" applyAlignment="1">
      <alignment horizontal="right" vertical="center" shrinkToFit="1"/>
    </xf>
    <xf numFmtId="5" fontId="0" fillId="0" borderId="24" xfId="0" applyNumberForma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shrinkToFit="1"/>
    </xf>
    <xf numFmtId="5" fontId="0" fillId="0" borderId="35" xfId="0" applyNumberFormat="1" applyBorder="1" applyAlignment="1">
      <alignment horizontal="right" vertical="center" shrinkToFit="1"/>
    </xf>
    <xf numFmtId="5" fontId="0" fillId="0" borderId="22" xfId="0" applyNumberForma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5" fontId="7" fillId="0" borderId="9" xfId="0" applyNumberFormat="1" applyFont="1" applyBorder="1" applyAlignment="1">
      <alignment horizontal="right" vertical="center"/>
    </xf>
    <xf numFmtId="5" fontId="7" fillId="0" borderId="6" xfId="0" applyNumberFormat="1" applyFont="1" applyBorder="1" applyAlignment="1">
      <alignment horizontal="right" vertical="center"/>
    </xf>
    <xf numFmtId="0" fontId="0" fillId="0" borderId="63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5" fontId="0" fillId="0" borderId="18" xfId="0" applyNumberFormat="1" applyBorder="1" applyAlignment="1">
      <alignment horizontal="right" vertical="center" shrinkToFit="1"/>
    </xf>
    <xf numFmtId="5" fontId="0" fillId="0" borderId="1" xfId="0" applyNumberFormat="1" applyBorder="1" applyAlignment="1">
      <alignment horizontal="right" vertical="center" shrinkToFit="1"/>
    </xf>
    <xf numFmtId="0" fontId="9" fillId="0" borderId="28" xfId="1" applyBorder="1" applyAlignment="1">
      <alignment horizontal="center" vertical="center"/>
    </xf>
    <xf numFmtId="0" fontId="9" fillId="0" borderId="29" xfId="1" applyBorder="1" applyAlignment="1">
      <alignment horizontal="center" vertical="center"/>
    </xf>
    <xf numFmtId="0" fontId="9" fillId="0" borderId="30" xfId="1" applyBorder="1" applyAlignment="1">
      <alignment horizontal="center" vertical="center"/>
    </xf>
    <xf numFmtId="0" fontId="9" fillId="0" borderId="34" xfId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9" fillId="0" borderId="18" xfId="1" applyBorder="1" applyAlignment="1">
      <alignment horizontal="center" vertical="center"/>
    </xf>
    <xf numFmtId="0" fontId="9" fillId="0" borderId="16" xfId="1" applyBorder="1" applyAlignment="1">
      <alignment horizontal="center" vertical="center"/>
    </xf>
    <xf numFmtId="0" fontId="9" fillId="0" borderId="19" xfId="1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9" fillId="0" borderId="13" xfId="1" applyBorder="1" applyAlignment="1">
      <alignment horizontal="center" vertical="center"/>
    </xf>
    <xf numFmtId="0" fontId="9" fillId="0" borderId="14" xfId="1" applyBorder="1" applyAlignment="1">
      <alignment horizontal="center" vertical="center"/>
    </xf>
    <xf numFmtId="0" fontId="9" fillId="0" borderId="26" xfId="1" applyBorder="1" applyAlignment="1">
      <alignment horizontal="center" vertical="center"/>
    </xf>
    <xf numFmtId="0" fontId="9" fillId="0" borderId="35" xfId="1" applyBorder="1" applyAlignment="1">
      <alignment horizontal="center" vertical="center"/>
    </xf>
    <xf numFmtId="0" fontId="9" fillId="0" borderId="36" xfId="1" applyBorder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9" fillId="0" borderId="17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9" fillId="0" borderId="38" xfId="1" applyBorder="1" applyAlignment="1">
      <alignment horizontal="center" vertical="center" wrapText="1" shrinkToFit="1"/>
    </xf>
    <xf numFmtId="0" fontId="9" fillId="0" borderId="39" xfId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40" xfId="1" applyBorder="1" applyAlignment="1">
      <alignment horizontal="center" vertical="center"/>
    </xf>
    <xf numFmtId="0" fontId="9" fillId="0" borderId="21" xfId="1" applyBorder="1" applyAlignment="1">
      <alignment horizontal="center" vertical="center"/>
    </xf>
    <xf numFmtId="0" fontId="9" fillId="0" borderId="41" xfId="1" applyBorder="1" applyAlignment="1">
      <alignment horizontal="center" vertical="center"/>
    </xf>
    <xf numFmtId="0" fontId="9" fillId="0" borderId="42" xfId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</cellXfs>
  <cellStyles count="9">
    <cellStyle name="ハイパーリンク" xfId="2" builtinId="8"/>
    <cellStyle name="標準" xfId="0" builtinId="0"/>
    <cellStyle name="標準 2" xfId="1" xr:uid="{00000000-0005-0000-0000-000003000000}"/>
    <cellStyle name="標準 3" xfId="3" xr:uid="{B703B2E2-D576-4344-9C43-EE4A88729DDC}"/>
    <cellStyle name="標準 3 2" xfId="4" xr:uid="{42A4A1A1-F932-404B-953F-4260D1AD09BA}"/>
    <cellStyle name="標準 3 3" xfId="6" xr:uid="{652CCE8F-DEE6-44EE-9A96-4DB215390921}"/>
    <cellStyle name="標準 5 2" xfId="5" xr:uid="{43DD00C0-6D0C-4BF2-B813-A6F355E34B1D}"/>
    <cellStyle name="標準 5 2 2" xfId="7" xr:uid="{7EDF1E0B-2E7C-4558-9719-0139F7400D34}"/>
    <cellStyle name="標準 6" xfId="8" xr:uid="{C2B55AFF-9E54-4A8A-8389-EF8492F21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wkta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B9DF-66D5-4F09-A8D3-50ECD5453E93}">
  <dimension ref="A1:O38"/>
  <sheetViews>
    <sheetView tabSelected="1" zoomScaleNormal="100" workbookViewId="0">
      <selection sqref="A1:H1"/>
    </sheetView>
  </sheetViews>
  <sheetFormatPr defaultRowHeight="13.5"/>
  <cols>
    <col min="1" max="1" width="4.375" style="1" customWidth="1"/>
    <col min="2" max="2" width="17.75" style="1" customWidth="1"/>
    <col min="3" max="3" width="7.5" style="1" customWidth="1"/>
    <col min="4" max="5" width="11.5" style="5" customWidth="1"/>
    <col min="6" max="6" width="13.75" style="5" customWidth="1"/>
    <col min="7" max="7" width="13.75" style="1" customWidth="1"/>
    <col min="8" max="8" width="9" style="1" customWidth="1"/>
    <col min="9" max="9" width="14.75" customWidth="1"/>
    <col min="10" max="15" width="14.75" hidden="1" customWidth="1"/>
    <col min="16" max="16" width="14.75" customWidth="1"/>
  </cols>
  <sheetData>
    <row r="1" spans="1:15" ht="27" customHeight="1">
      <c r="A1" s="90" t="s">
        <v>72</v>
      </c>
      <c r="B1" s="91"/>
      <c r="C1" s="91"/>
      <c r="D1" s="91"/>
      <c r="E1" s="91"/>
      <c r="F1" s="91"/>
      <c r="G1" s="91"/>
      <c r="H1" s="91"/>
    </row>
    <row r="2" spans="1:15" ht="12.75" customHeight="1" thickBot="1">
      <c r="A2" s="59"/>
      <c r="B2" s="60"/>
      <c r="C2" s="60"/>
      <c r="D2" s="60"/>
      <c r="E2" s="60"/>
      <c r="F2" s="60"/>
      <c r="G2" s="60"/>
      <c r="H2" s="60"/>
      <c r="J2" t="s">
        <v>63</v>
      </c>
      <c r="K2" t="s">
        <v>21</v>
      </c>
    </row>
    <row r="3" spans="1:15" ht="18.75" customHeight="1">
      <c r="A3" s="102" t="s">
        <v>22</v>
      </c>
      <c r="B3" s="103"/>
      <c r="C3" s="106"/>
      <c r="D3" s="106"/>
      <c r="E3" s="106"/>
      <c r="F3" s="106"/>
      <c r="G3" s="106"/>
      <c r="H3" s="107"/>
      <c r="J3" t="s">
        <v>64</v>
      </c>
      <c r="K3" t="s">
        <v>24</v>
      </c>
    </row>
    <row r="4" spans="1:15" ht="30" customHeight="1">
      <c r="A4" s="104"/>
      <c r="B4" s="105"/>
      <c r="C4" s="108"/>
      <c r="D4" s="108"/>
      <c r="E4" s="108"/>
      <c r="F4" s="108"/>
      <c r="G4" s="108"/>
      <c r="H4" s="109"/>
      <c r="J4" t="s">
        <v>23</v>
      </c>
    </row>
    <row r="5" spans="1:15" ht="18.75" customHeight="1">
      <c r="A5" s="110" t="s">
        <v>26</v>
      </c>
      <c r="B5" s="105"/>
      <c r="C5" s="111"/>
      <c r="D5" s="111"/>
      <c r="E5" s="111"/>
      <c r="F5" s="111"/>
      <c r="G5" s="111"/>
      <c r="H5" s="112"/>
      <c r="J5" t="s">
        <v>25</v>
      </c>
    </row>
    <row r="6" spans="1:15" ht="30" customHeight="1">
      <c r="A6" s="104"/>
      <c r="B6" s="105"/>
      <c r="C6" s="108"/>
      <c r="D6" s="108"/>
      <c r="E6" s="108"/>
      <c r="F6" s="108"/>
      <c r="G6" s="108"/>
      <c r="H6" s="109"/>
      <c r="J6" t="s">
        <v>27</v>
      </c>
    </row>
    <row r="7" spans="1:15" ht="18.75" customHeight="1">
      <c r="A7" s="110" t="s">
        <v>29</v>
      </c>
      <c r="B7" s="105"/>
      <c r="C7" s="64" t="s">
        <v>30</v>
      </c>
      <c r="D7" s="115"/>
      <c r="E7" s="115"/>
      <c r="F7" s="115"/>
      <c r="G7" s="115"/>
      <c r="H7" s="116"/>
      <c r="J7" t="s">
        <v>28</v>
      </c>
    </row>
    <row r="8" spans="1:15" ht="30" customHeight="1">
      <c r="A8" s="110"/>
      <c r="B8" s="105"/>
      <c r="C8" s="117"/>
      <c r="D8" s="115"/>
      <c r="E8" s="115"/>
      <c r="F8" s="115"/>
      <c r="G8" s="115"/>
      <c r="H8" s="116"/>
      <c r="J8" t="s">
        <v>31</v>
      </c>
    </row>
    <row r="9" spans="1:15" ht="30" customHeight="1">
      <c r="A9" s="104"/>
      <c r="B9" s="105"/>
      <c r="C9" s="63" t="s">
        <v>33</v>
      </c>
      <c r="D9" s="118"/>
      <c r="E9" s="118"/>
      <c r="F9" s="63" t="s">
        <v>34</v>
      </c>
      <c r="G9" s="118"/>
      <c r="H9" s="119"/>
      <c r="J9" t="s">
        <v>32</v>
      </c>
    </row>
    <row r="10" spans="1:15" ht="30" customHeight="1" thickBot="1">
      <c r="A10" s="120" t="s">
        <v>36</v>
      </c>
      <c r="B10" s="121"/>
      <c r="C10" s="122"/>
      <c r="D10" s="122"/>
      <c r="E10" s="122"/>
      <c r="F10" s="122"/>
      <c r="G10" s="122"/>
      <c r="H10" s="123"/>
      <c r="J10" t="s">
        <v>35</v>
      </c>
    </row>
    <row r="11" spans="1:15" ht="14.25" thickBot="1">
      <c r="J11" t="s">
        <v>37</v>
      </c>
    </row>
    <row r="12" spans="1:15" s="8" customFormat="1" ht="21.75" customHeight="1" thickBot="1">
      <c r="A12" s="4" t="s">
        <v>6</v>
      </c>
      <c r="B12" s="13" t="s">
        <v>5</v>
      </c>
      <c r="C12" s="13" t="s">
        <v>39</v>
      </c>
      <c r="D12" s="94" t="s">
        <v>1</v>
      </c>
      <c r="E12" s="94"/>
      <c r="F12" s="94" t="s">
        <v>4</v>
      </c>
      <c r="G12" s="94"/>
      <c r="H12" s="14" t="s">
        <v>0</v>
      </c>
      <c r="J12" t="s">
        <v>38</v>
      </c>
      <c r="L12" s="8" t="s">
        <v>5</v>
      </c>
      <c r="M12" s="8" t="s">
        <v>1</v>
      </c>
      <c r="N12" s="8" t="s">
        <v>4</v>
      </c>
      <c r="O12" s="8" t="s">
        <v>2</v>
      </c>
    </row>
    <row r="13" spans="1:15" ht="21.75" customHeight="1">
      <c r="A13" s="17">
        <v>1</v>
      </c>
      <c r="B13" s="61"/>
      <c r="C13" s="61"/>
      <c r="D13" s="18"/>
      <c r="E13" s="19"/>
      <c r="F13" s="20"/>
      <c r="G13" s="21"/>
      <c r="H13" s="22"/>
      <c r="J13" t="s">
        <v>40</v>
      </c>
      <c r="L13">
        <f>+B13</f>
        <v>0</v>
      </c>
      <c r="M13" t="str">
        <f>+D13&amp;"　"&amp;E13</f>
        <v>　</v>
      </c>
      <c r="N13" t="str">
        <f>+F13&amp;"　"&amp;G13</f>
        <v>　</v>
      </c>
      <c r="O13">
        <f>+$C$4</f>
        <v>0</v>
      </c>
    </row>
    <row r="14" spans="1:15" ht="21.75" customHeight="1">
      <c r="A14" s="23">
        <v>2</v>
      </c>
      <c r="B14" s="9"/>
      <c r="C14" s="9"/>
      <c r="D14" s="24"/>
      <c r="E14" s="25"/>
      <c r="F14" s="26"/>
      <c r="G14" s="27"/>
      <c r="H14" s="28"/>
      <c r="J14" t="s">
        <v>41</v>
      </c>
      <c r="L14">
        <f t="shared" ref="L14:L37" si="0">+B14</f>
        <v>0</v>
      </c>
      <c r="M14" t="str">
        <f t="shared" ref="M14:M37" si="1">+D14&amp;"　"&amp;E14</f>
        <v>　</v>
      </c>
      <c r="N14" t="str">
        <f t="shared" ref="N14:N37" si="2">+F14&amp;"　"&amp;G14</f>
        <v>　</v>
      </c>
      <c r="O14">
        <f t="shared" ref="O14:O37" si="3">+$C$4</f>
        <v>0</v>
      </c>
    </row>
    <row r="15" spans="1:15" ht="21.75" customHeight="1">
      <c r="A15" s="23">
        <v>3</v>
      </c>
      <c r="B15" s="9"/>
      <c r="C15" s="9"/>
      <c r="D15" s="24"/>
      <c r="E15" s="25"/>
      <c r="F15" s="26"/>
      <c r="G15" s="27"/>
      <c r="H15" s="28"/>
      <c r="J15" t="s">
        <v>42</v>
      </c>
      <c r="L15">
        <f t="shared" si="0"/>
        <v>0</v>
      </c>
      <c r="M15" t="str">
        <f t="shared" si="1"/>
        <v>　</v>
      </c>
      <c r="N15" t="str">
        <f t="shared" si="2"/>
        <v>　</v>
      </c>
      <c r="O15">
        <f t="shared" si="3"/>
        <v>0</v>
      </c>
    </row>
    <row r="16" spans="1:15" ht="21.75" customHeight="1">
      <c r="A16" s="23">
        <v>4</v>
      </c>
      <c r="B16" s="9"/>
      <c r="C16" s="9"/>
      <c r="D16" s="24"/>
      <c r="E16" s="25"/>
      <c r="F16" s="26"/>
      <c r="G16" s="27"/>
      <c r="H16" s="28"/>
      <c r="L16">
        <f t="shared" si="0"/>
        <v>0</v>
      </c>
      <c r="M16" t="str">
        <f t="shared" si="1"/>
        <v>　</v>
      </c>
      <c r="N16" t="str">
        <f t="shared" si="2"/>
        <v>　</v>
      </c>
      <c r="O16">
        <f t="shared" si="3"/>
        <v>0</v>
      </c>
    </row>
    <row r="17" spans="1:15" ht="21.75" customHeight="1">
      <c r="A17" s="23">
        <v>5</v>
      </c>
      <c r="B17" s="9"/>
      <c r="C17" s="9"/>
      <c r="D17" s="24"/>
      <c r="E17" s="25"/>
      <c r="F17" s="26"/>
      <c r="G17" s="27"/>
      <c r="H17" s="28"/>
      <c r="L17">
        <f t="shared" si="0"/>
        <v>0</v>
      </c>
      <c r="M17" t="str">
        <f t="shared" si="1"/>
        <v>　</v>
      </c>
      <c r="N17" t="str">
        <f t="shared" si="2"/>
        <v>　</v>
      </c>
      <c r="O17">
        <f t="shared" si="3"/>
        <v>0</v>
      </c>
    </row>
    <row r="18" spans="1:15" ht="21.75" customHeight="1">
      <c r="A18" s="23">
        <v>6</v>
      </c>
      <c r="B18" s="9"/>
      <c r="C18" s="9"/>
      <c r="D18" s="24"/>
      <c r="E18" s="25"/>
      <c r="F18" s="26"/>
      <c r="G18" s="27"/>
      <c r="H18" s="28"/>
      <c r="L18">
        <f t="shared" si="0"/>
        <v>0</v>
      </c>
      <c r="M18" t="str">
        <f t="shared" si="1"/>
        <v>　</v>
      </c>
      <c r="N18" t="str">
        <f t="shared" si="2"/>
        <v>　</v>
      </c>
      <c r="O18">
        <f t="shared" si="3"/>
        <v>0</v>
      </c>
    </row>
    <row r="19" spans="1:15" ht="21.75" customHeight="1">
      <c r="A19" s="23">
        <v>7</v>
      </c>
      <c r="B19" s="9"/>
      <c r="C19" s="9"/>
      <c r="D19" s="24"/>
      <c r="E19" s="25"/>
      <c r="F19" s="26"/>
      <c r="G19" s="27"/>
      <c r="H19" s="28"/>
      <c r="L19">
        <f t="shared" si="0"/>
        <v>0</v>
      </c>
      <c r="M19" t="str">
        <f t="shared" si="1"/>
        <v>　</v>
      </c>
      <c r="N19" t="str">
        <f t="shared" si="2"/>
        <v>　</v>
      </c>
      <c r="O19">
        <f t="shared" si="3"/>
        <v>0</v>
      </c>
    </row>
    <row r="20" spans="1:15" ht="21.75" customHeight="1">
      <c r="A20" s="23">
        <v>8</v>
      </c>
      <c r="B20" s="9"/>
      <c r="C20" s="9"/>
      <c r="D20" s="24"/>
      <c r="E20" s="25"/>
      <c r="F20" s="26"/>
      <c r="G20" s="27"/>
      <c r="H20" s="28"/>
      <c r="L20">
        <f t="shared" si="0"/>
        <v>0</v>
      </c>
      <c r="M20" t="str">
        <f t="shared" si="1"/>
        <v>　</v>
      </c>
      <c r="N20" t="str">
        <f t="shared" si="2"/>
        <v>　</v>
      </c>
      <c r="O20">
        <f t="shared" si="3"/>
        <v>0</v>
      </c>
    </row>
    <row r="21" spans="1:15" ht="21.75" customHeight="1">
      <c r="A21" s="23">
        <v>9</v>
      </c>
      <c r="B21" s="9"/>
      <c r="C21" s="9"/>
      <c r="D21" s="24"/>
      <c r="E21" s="25"/>
      <c r="F21" s="26"/>
      <c r="G21" s="27"/>
      <c r="H21" s="28"/>
      <c r="L21">
        <f t="shared" si="0"/>
        <v>0</v>
      </c>
      <c r="M21" t="str">
        <f t="shared" si="1"/>
        <v>　</v>
      </c>
      <c r="N21" t="str">
        <f t="shared" si="2"/>
        <v>　</v>
      </c>
      <c r="O21">
        <f t="shared" si="3"/>
        <v>0</v>
      </c>
    </row>
    <row r="22" spans="1:15" ht="21.75" customHeight="1">
      <c r="A22" s="23">
        <v>10</v>
      </c>
      <c r="B22" s="9"/>
      <c r="C22" s="9"/>
      <c r="D22" s="24"/>
      <c r="E22" s="25"/>
      <c r="F22" s="26"/>
      <c r="G22" s="27"/>
      <c r="H22" s="28"/>
      <c r="L22">
        <f t="shared" si="0"/>
        <v>0</v>
      </c>
      <c r="M22" t="str">
        <f t="shared" si="1"/>
        <v>　</v>
      </c>
      <c r="N22" t="str">
        <f t="shared" si="2"/>
        <v>　</v>
      </c>
      <c r="O22">
        <f t="shared" si="3"/>
        <v>0</v>
      </c>
    </row>
    <row r="23" spans="1:15" ht="21.75" customHeight="1">
      <c r="A23" s="23">
        <v>11</v>
      </c>
      <c r="B23" s="9"/>
      <c r="C23" s="9"/>
      <c r="D23" s="24"/>
      <c r="E23" s="25"/>
      <c r="F23" s="26"/>
      <c r="G23" s="27"/>
      <c r="H23" s="28"/>
      <c r="L23">
        <f t="shared" si="0"/>
        <v>0</v>
      </c>
      <c r="M23" t="str">
        <f t="shared" si="1"/>
        <v>　</v>
      </c>
      <c r="N23" t="str">
        <f t="shared" si="2"/>
        <v>　</v>
      </c>
      <c r="O23">
        <f t="shared" si="3"/>
        <v>0</v>
      </c>
    </row>
    <row r="24" spans="1:15" ht="21.75" customHeight="1">
      <c r="A24" s="23">
        <v>12</v>
      </c>
      <c r="B24" s="9"/>
      <c r="C24" s="9"/>
      <c r="D24" s="24"/>
      <c r="E24" s="25"/>
      <c r="F24" s="26"/>
      <c r="G24" s="27"/>
      <c r="H24" s="28"/>
      <c r="L24">
        <f t="shared" si="0"/>
        <v>0</v>
      </c>
      <c r="M24" t="str">
        <f t="shared" si="1"/>
        <v>　</v>
      </c>
      <c r="N24" t="str">
        <f t="shared" si="2"/>
        <v>　</v>
      </c>
      <c r="O24">
        <f t="shared" si="3"/>
        <v>0</v>
      </c>
    </row>
    <row r="25" spans="1:15" ht="21.75" customHeight="1">
      <c r="A25" s="23">
        <v>13</v>
      </c>
      <c r="B25" s="9"/>
      <c r="C25" s="9"/>
      <c r="D25" s="24"/>
      <c r="E25" s="25"/>
      <c r="F25" s="26"/>
      <c r="G25" s="27"/>
      <c r="H25" s="28"/>
      <c r="L25">
        <f t="shared" si="0"/>
        <v>0</v>
      </c>
      <c r="M25" t="str">
        <f t="shared" si="1"/>
        <v>　</v>
      </c>
      <c r="N25" t="str">
        <f t="shared" si="2"/>
        <v>　</v>
      </c>
      <c r="O25">
        <f t="shared" si="3"/>
        <v>0</v>
      </c>
    </row>
    <row r="26" spans="1:15" ht="21.75" customHeight="1">
      <c r="A26" s="23">
        <v>14</v>
      </c>
      <c r="B26" s="9"/>
      <c r="C26" s="9"/>
      <c r="D26" s="24"/>
      <c r="E26" s="25"/>
      <c r="F26" s="26"/>
      <c r="G26" s="27"/>
      <c r="H26" s="28"/>
      <c r="L26">
        <f t="shared" si="0"/>
        <v>0</v>
      </c>
      <c r="M26" t="str">
        <f t="shared" si="1"/>
        <v>　</v>
      </c>
      <c r="N26" t="str">
        <f t="shared" si="2"/>
        <v>　</v>
      </c>
      <c r="O26">
        <f t="shared" si="3"/>
        <v>0</v>
      </c>
    </row>
    <row r="27" spans="1:15" ht="21.75" customHeight="1">
      <c r="A27" s="23">
        <v>15</v>
      </c>
      <c r="B27" s="9"/>
      <c r="C27" s="9"/>
      <c r="D27" s="24"/>
      <c r="E27" s="25"/>
      <c r="F27" s="26"/>
      <c r="G27" s="27"/>
      <c r="H27" s="28"/>
      <c r="L27">
        <f t="shared" si="0"/>
        <v>0</v>
      </c>
      <c r="M27" t="str">
        <f t="shared" si="1"/>
        <v>　</v>
      </c>
      <c r="N27" t="str">
        <f t="shared" si="2"/>
        <v>　</v>
      </c>
      <c r="O27">
        <f t="shared" si="3"/>
        <v>0</v>
      </c>
    </row>
    <row r="28" spans="1:15" ht="21.75" customHeight="1">
      <c r="A28" s="23">
        <v>16</v>
      </c>
      <c r="B28" s="9"/>
      <c r="C28" s="9"/>
      <c r="D28" s="24"/>
      <c r="E28" s="25"/>
      <c r="F28" s="26"/>
      <c r="G28" s="27"/>
      <c r="H28" s="28"/>
      <c r="L28">
        <f t="shared" si="0"/>
        <v>0</v>
      </c>
      <c r="M28" t="str">
        <f t="shared" si="1"/>
        <v>　</v>
      </c>
      <c r="N28" t="str">
        <f t="shared" si="2"/>
        <v>　</v>
      </c>
      <c r="O28">
        <f t="shared" si="3"/>
        <v>0</v>
      </c>
    </row>
    <row r="29" spans="1:15" ht="21.75" customHeight="1">
      <c r="A29" s="23">
        <v>17</v>
      </c>
      <c r="B29" s="9"/>
      <c r="C29" s="9"/>
      <c r="D29" s="24"/>
      <c r="E29" s="25"/>
      <c r="F29" s="26"/>
      <c r="G29" s="27"/>
      <c r="H29" s="28"/>
      <c r="L29">
        <f t="shared" si="0"/>
        <v>0</v>
      </c>
      <c r="M29" t="str">
        <f t="shared" si="1"/>
        <v>　</v>
      </c>
      <c r="N29" t="str">
        <f t="shared" si="2"/>
        <v>　</v>
      </c>
      <c r="O29">
        <f t="shared" si="3"/>
        <v>0</v>
      </c>
    </row>
    <row r="30" spans="1:15" ht="21.75" customHeight="1">
      <c r="A30" s="23">
        <v>18</v>
      </c>
      <c r="B30" s="9"/>
      <c r="C30" s="9"/>
      <c r="D30" s="24"/>
      <c r="E30" s="25"/>
      <c r="F30" s="26"/>
      <c r="G30" s="27"/>
      <c r="H30" s="28"/>
      <c r="L30">
        <f t="shared" si="0"/>
        <v>0</v>
      </c>
      <c r="M30" t="str">
        <f t="shared" si="1"/>
        <v>　</v>
      </c>
      <c r="N30" t="str">
        <f t="shared" si="2"/>
        <v>　</v>
      </c>
      <c r="O30">
        <f t="shared" si="3"/>
        <v>0</v>
      </c>
    </row>
    <row r="31" spans="1:15" ht="21.75" customHeight="1">
      <c r="A31" s="23">
        <v>19</v>
      </c>
      <c r="B31" s="9"/>
      <c r="C31" s="9"/>
      <c r="D31" s="24"/>
      <c r="E31" s="25"/>
      <c r="F31" s="26"/>
      <c r="G31" s="27"/>
      <c r="H31" s="28"/>
      <c r="L31">
        <f t="shared" si="0"/>
        <v>0</v>
      </c>
      <c r="M31" t="str">
        <f t="shared" si="1"/>
        <v>　</v>
      </c>
      <c r="N31" t="str">
        <f t="shared" si="2"/>
        <v>　</v>
      </c>
      <c r="O31">
        <f t="shared" si="3"/>
        <v>0</v>
      </c>
    </row>
    <row r="32" spans="1:15" ht="21.75" customHeight="1">
      <c r="A32" s="23">
        <v>20</v>
      </c>
      <c r="B32" s="9"/>
      <c r="C32" s="9"/>
      <c r="D32" s="24"/>
      <c r="E32" s="25"/>
      <c r="F32" s="26"/>
      <c r="G32" s="27"/>
      <c r="H32" s="28"/>
      <c r="L32">
        <f t="shared" si="0"/>
        <v>0</v>
      </c>
      <c r="M32" t="str">
        <f t="shared" si="1"/>
        <v>　</v>
      </c>
      <c r="N32" t="str">
        <f t="shared" si="2"/>
        <v>　</v>
      </c>
      <c r="O32">
        <f t="shared" si="3"/>
        <v>0</v>
      </c>
    </row>
    <row r="33" spans="1:15" ht="21.75" customHeight="1">
      <c r="A33" s="23">
        <v>21</v>
      </c>
      <c r="B33" s="9"/>
      <c r="C33" s="9"/>
      <c r="D33" s="24"/>
      <c r="E33" s="25"/>
      <c r="F33" s="26"/>
      <c r="G33" s="27"/>
      <c r="H33" s="28"/>
      <c r="L33">
        <f t="shared" si="0"/>
        <v>0</v>
      </c>
      <c r="M33" t="str">
        <f t="shared" si="1"/>
        <v>　</v>
      </c>
      <c r="N33" t="str">
        <f t="shared" si="2"/>
        <v>　</v>
      </c>
      <c r="O33">
        <f t="shared" si="3"/>
        <v>0</v>
      </c>
    </row>
    <row r="34" spans="1:15" ht="21.75" customHeight="1">
      <c r="A34" s="23">
        <v>22</v>
      </c>
      <c r="B34" s="9"/>
      <c r="C34" s="9"/>
      <c r="D34" s="24"/>
      <c r="E34" s="25"/>
      <c r="F34" s="26"/>
      <c r="G34" s="27"/>
      <c r="H34" s="28"/>
      <c r="L34">
        <f t="shared" si="0"/>
        <v>0</v>
      </c>
      <c r="M34" t="str">
        <f t="shared" si="1"/>
        <v>　</v>
      </c>
      <c r="N34" t="str">
        <f t="shared" si="2"/>
        <v>　</v>
      </c>
      <c r="O34">
        <f t="shared" si="3"/>
        <v>0</v>
      </c>
    </row>
    <row r="35" spans="1:15" ht="21.75" customHeight="1">
      <c r="A35" s="23">
        <v>23</v>
      </c>
      <c r="B35" s="9"/>
      <c r="C35" s="9"/>
      <c r="D35" s="24"/>
      <c r="E35" s="25"/>
      <c r="F35" s="26"/>
      <c r="G35" s="27"/>
      <c r="H35" s="28"/>
      <c r="L35">
        <f t="shared" si="0"/>
        <v>0</v>
      </c>
      <c r="M35" t="str">
        <f t="shared" si="1"/>
        <v>　</v>
      </c>
      <c r="N35" t="str">
        <f t="shared" si="2"/>
        <v>　</v>
      </c>
      <c r="O35">
        <f t="shared" si="3"/>
        <v>0</v>
      </c>
    </row>
    <row r="36" spans="1:15" ht="21.75" customHeight="1">
      <c r="A36" s="23">
        <v>24</v>
      </c>
      <c r="B36" s="9"/>
      <c r="C36" s="9"/>
      <c r="D36" s="24"/>
      <c r="E36" s="25"/>
      <c r="F36" s="26"/>
      <c r="G36" s="27"/>
      <c r="H36" s="28"/>
      <c r="L36">
        <f t="shared" si="0"/>
        <v>0</v>
      </c>
      <c r="M36" t="str">
        <f t="shared" si="1"/>
        <v>　</v>
      </c>
      <c r="N36" t="str">
        <f t="shared" si="2"/>
        <v>　</v>
      </c>
      <c r="O36">
        <f t="shared" si="3"/>
        <v>0</v>
      </c>
    </row>
    <row r="37" spans="1:15" ht="21.75" customHeight="1" thickBot="1">
      <c r="A37" s="29">
        <v>25</v>
      </c>
      <c r="B37" s="62"/>
      <c r="C37" s="62"/>
      <c r="D37" s="30"/>
      <c r="E37" s="31"/>
      <c r="F37" s="32"/>
      <c r="G37" s="33"/>
      <c r="H37" s="34"/>
      <c r="L37">
        <f t="shared" si="0"/>
        <v>0</v>
      </c>
      <c r="M37" t="str">
        <f t="shared" si="1"/>
        <v>　</v>
      </c>
      <c r="N37" t="str">
        <f t="shared" si="2"/>
        <v>　</v>
      </c>
      <c r="O37">
        <f t="shared" si="3"/>
        <v>0</v>
      </c>
    </row>
    <row r="38" spans="1:15" ht="18.75" customHeight="1">
      <c r="D38" s="3" t="s">
        <v>43</v>
      </c>
      <c r="E38" s="113" t="s">
        <v>44</v>
      </c>
      <c r="F38" s="114"/>
      <c r="G38" s="114"/>
    </row>
  </sheetData>
  <mergeCells count="17"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  <mergeCell ref="A1:H1"/>
    <mergeCell ref="A3:B4"/>
    <mergeCell ref="C3:H3"/>
    <mergeCell ref="C4:H4"/>
    <mergeCell ref="A5:B6"/>
    <mergeCell ref="C5:H5"/>
    <mergeCell ref="C6:H6"/>
  </mergeCells>
  <phoneticPr fontId="5"/>
  <dataValidations count="2">
    <dataValidation type="list" allowBlank="1" showInputMessage="1" showErrorMessage="1" sqref="B13:B37" xr:uid="{B686E928-E874-476C-AEBC-5715ECBA0D64}">
      <formula1>$J$2:$J$15</formula1>
    </dataValidation>
    <dataValidation type="list" allowBlank="1" showInputMessage="1" showErrorMessage="1" sqref="C13:C37" xr:uid="{FE5EDFB4-F211-491F-A417-DB4E492D0410}">
      <formula1>$K$2:$K$3</formula1>
    </dataValidation>
  </dataValidations>
  <hyperlinks>
    <hyperlink ref="E38" r:id="rId1" xr:uid="{346AEBB6-D5F5-41F5-8E2A-705F3C04D0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9C12-73A8-434E-B496-793C707E4B40}">
  <dimension ref="A1:L29"/>
  <sheetViews>
    <sheetView zoomScaleNormal="100" zoomScaleSheetLayoutView="100" workbookViewId="0">
      <selection sqref="A1:H1"/>
    </sheetView>
  </sheetViews>
  <sheetFormatPr defaultRowHeight="13.5"/>
  <cols>
    <col min="1" max="1" width="9" customWidth="1"/>
    <col min="2" max="5" width="10.625" customWidth="1"/>
    <col min="6" max="6" width="11.875" customWidth="1"/>
    <col min="7" max="8" width="10.625" customWidth="1"/>
    <col min="11" max="11" width="11" customWidth="1"/>
    <col min="12" max="12" width="11" hidden="1" customWidth="1"/>
    <col min="13" max="13" width="11" customWidth="1"/>
  </cols>
  <sheetData>
    <row r="1" spans="1:12" ht="29.25" customHeight="1">
      <c r="A1" s="90" t="s">
        <v>73</v>
      </c>
      <c r="B1" s="91"/>
      <c r="C1" s="91"/>
      <c r="D1" s="91"/>
      <c r="E1" s="91"/>
      <c r="F1" s="91"/>
      <c r="G1" s="91"/>
      <c r="H1" s="91"/>
    </row>
    <row r="2" spans="1:12" ht="12.75" customHeight="1" thickBot="1">
      <c r="A2" s="59"/>
      <c r="B2" s="60"/>
      <c r="C2" s="60"/>
      <c r="D2" s="60"/>
      <c r="E2" s="60"/>
      <c r="F2" s="60"/>
      <c r="G2" s="60"/>
      <c r="H2" s="60"/>
    </row>
    <row r="3" spans="1:12" ht="18.75" customHeight="1">
      <c r="A3" s="102" t="s">
        <v>22</v>
      </c>
      <c r="B3" s="103"/>
      <c r="C3" s="106" t="str">
        <f>IF(申込用紙!C3="","",申込用紙!C3)</f>
        <v/>
      </c>
      <c r="D3" s="106"/>
      <c r="E3" s="106"/>
      <c r="F3" s="106"/>
      <c r="G3" s="106"/>
      <c r="H3" s="107"/>
      <c r="J3" s="124" t="s">
        <v>45</v>
      </c>
    </row>
    <row r="4" spans="1:12" ht="30" customHeight="1">
      <c r="A4" s="104"/>
      <c r="B4" s="105"/>
      <c r="C4" s="108" t="str">
        <f>IF(申込用紙!C4="","",申込用紙!C4)</f>
        <v/>
      </c>
      <c r="D4" s="108"/>
      <c r="E4" s="108"/>
      <c r="F4" s="108"/>
      <c r="G4" s="108"/>
      <c r="H4" s="109"/>
      <c r="J4" s="125"/>
    </row>
    <row r="5" spans="1:12" ht="18.75" customHeight="1">
      <c r="A5" s="110" t="s">
        <v>26</v>
      </c>
      <c r="B5" s="105"/>
      <c r="C5" s="111" t="str">
        <f>IF(申込用紙!C5="","",申込用紙!C5)</f>
        <v/>
      </c>
      <c r="D5" s="111"/>
      <c r="E5" s="111"/>
      <c r="F5" s="111"/>
      <c r="G5" s="111"/>
      <c r="H5" s="112"/>
      <c r="J5" s="125"/>
    </row>
    <row r="6" spans="1:12" ht="30" customHeight="1">
      <c r="A6" s="104"/>
      <c r="B6" s="105"/>
      <c r="C6" s="108" t="str">
        <f>IF(申込用紙!C6="","",申込用紙!C6)</f>
        <v/>
      </c>
      <c r="D6" s="108"/>
      <c r="E6" s="108"/>
      <c r="F6" s="108"/>
      <c r="G6" s="108"/>
      <c r="H6" s="109"/>
      <c r="J6" s="125"/>
    </row>
    <row r="7" spans="1:12" ht="18.75" customHeight="1">
      <c r="A7" s="110" t="s">
        <v>29</v>
      </c>
      <c r="B7" s="105"/>
      <c r="C7" s="64" t="s">
        <v>30</v>
      </c>
      <c r="D7" s="115" t="str">
        <f>IF(申込用紙!D7="","",申込用紙!D7)</f>
        <v/>
      </c>
      <c r="E7" s="115"/>
      <c r="F7" s="115"/>
      <c r="G7" s="115"/>
      <c r="H7" s="116"/>
      <c r="I7" s="65"/>
      <c r="J7" s="125"/>
    </row>
    <row r="8" spans="1:12" ht="30" customHeight="1">
      <c r="A8" s="110"/>
      <c r="B8" s="105"/>
      <c r="C8" s="128" t="str">
        <f>IF(申込用紙!C8="","",申込用紙!C8)</f>
        <v/>
      </c>
      <c r="D8" s="129"/>
      <c r="E8" s="129"/>
      <c r="F8" s="129"/>
      <c r="G8" s="129"/>
      <c r="H8" s="130"/>
      <c r="J8" s="125"/>
    </row>
    <row r="9" spans="1:12" ht="30" customHeight="1">
      <c r="A9" s="104"/>
      <c r="B9" s="105"/>
      <c r="C9" s="63" t="s">
        <v>33</v>
      </c>
      <c r="D9" s="128" t="str">
        <f>IF(申込用紙!D9="","",申込用紙!D9)</f>
        <v/>
      </c>
      <c r="E9" s="131"/>
      <c r="F9" s="63" t="s">
        <v>34</v>
      </c>
      <c r="G9" s="128" t="str">
        <f>IF(申込用紙!G9="","",申込用紙!G9)</f>
        <v/>
      </c>
      <c r="H9" s="130"/>
      <c r="J9" s="125"/>
    </row>
    <row r="10" spans="1:12" ht="30" customHeight="1" thickBot="1">
      <c r="A10" s="120" t="s">
        <v>36</v>
      </c>
      <c r="B10" s="121"/>
      <c r="C10" s="122" t="str">
        <f>IF(申込用紙!C10="","",申込用紙!C10)</f>
        <v/>
      </c>
      <c r="D10" s="122"/>
      <c r="E10" s="122"/>
      <c r="F10" s="122"/>
      <c r="G10" s="122"/>
      <c r="H10" s="123"/>
      <c r="J10" s="125"/>
    </row>
    <row r="11" spans="1:12" ht="32.25" customHeight="1" thickBot="1"/>
    <row r="12" spans="1:12" ht="29.25" customHeight="1" thickBot="1">
      <c r="A12" s="92" t="s">
        <v>46</v>
      </c>
      <c r="B12" s="133" t="s">
        <v>5</v>
      </c>
      <c r="C12" s="94"/>
      <c r="D12" s="35" t="s">
        <v>47</v>
      </c>
      <c r="E12" s="13" t="s">
        <v>48</v>
      </c>
      <c r="F12" s="35" t="s">
        <v>49</v>
      </c>
      <c r="G12" s="133" t="s">
        <v>50</v>
      </c>
      <c r="H12" s="95"/>
    </row>
    <row r="13" spans="1:12" ht="30" customHeight="1">
      <c r="A13" s="132"/>
      <c r="B13" s="97" t="s">
        <v>20</v>
      </c>
      <c r="C13" s="96"/>
      <c r="D13" s="36">
        <f>COUNTIF(申込用紙!$B$13:$B$37,$L13)</f>
        <v>0</v>
      </c>
      <c r="E13" s="37">
        <f>COUNTIF(申込用紙!$B$13:$B$37,$L14)</f>
        <v>0</v>
      </c>
      <c r="F13" s="22">
        <f t="shared" ref="F13:F20" si="0">+D13+E13</f>
        <v>0</v>
      </c>
      <c r="G13" s="134">
        <f>+F13*2000</f>
        <v>0</v>
      </c>
      <c r="H13" s="135"/>
      <c r="L13" t="s">
        <v>63</v>
      </c>
    </row>
    <row r="14" spans="1:12" ht="30" customHeight="1">
      <c r="A14" s="132"/>
      <c r="B14" s="142" t="s">
        <v>51</v>
      </c>
      <c r="C14" s="143"/>
      <c r="D14" s="38">
        <f>COUNTIF(申込用紙!$B$13:$B$37,$L15)</f>
        <v>0</v>
      </c>
      <c r="E14" s="6">
        <f>COUNTIF(申込用紙!$B$13:$B$37,$L16)</f>
        <v>0</v>
      </c>
      <c r="F14" s="28">
        <f t="shared" si="0"/>
        <v>0</v>
      </c>
      <c r="G14" s="144">
        <f t="shared" ref="G14:G19" si="1">+F14*3000</f>
        <v>0</v>
      </c>
      <c r="H14" s="145"/>
      <c r="L14" t="s">
        <v>64</v>
      </c>
    </row>
    <row r="15" spans="1:12" ht="30" customHeight="1">
      <c r="A15" s="132"/>
      <c r="B15" s="98" t="s">
        <v>52</v>
      </c>
      <c r="C15" s="99"/>
      <c r="D15" s="38">
        <f>COUNTIF(申込用紙!$B$13:$B$37,$L17)</f>
        <v>0</v>
      </c>
      <c r="E15" s="6">
        <f>COUNTIF(申込用紙!$B$13:$B$37,$L18)</f>
        <v>0</v>
      </c>
      <c r="F15" s="28">
        <f t="shared" si="0"/>
        <v>0</v>
      </c>
      <c r="G15" s="144">
        <f t="shared" si="1"/>
        <v>0</v>
      </c>
      <c r="H15" s="145"/>
      <c r="L15" t="s">
        <v>23</v>
      </c>
    </row>
    <row r="16" spans="1:12" ht="30" customHeight="1">
      <c r="A16" s="132"/>
      <c r="B16" s="98" t="s">
        <v>53</v>
      </c>
      <c r="C16" s="99"/>
      <c r="D16" s="39">
        <f>COUNTIF(申込用紙!$B$13:$B$37,$L19)</f>
        <v>0</v>
      </c>
      <c r="E16" s="40">
        <f>COUNTIF(申込用紙!$B$13:$B$37,$L20)</f>
        <v>0</v>
      </c>
      <c r="F16" s="12">
        <f t="shared" si="0"/>
        <v>0</v>
      </c>
      <c r="G16" s="126">
        <f t="shared" si="1"/>
        <v>0</v>
      </c>
      <c r="H16" s="127"/>
      <c r="L16" t="s">
        <v>25</v>
      </c>
    </row>
    <row r="17" spans="1:12" ht="30" customHeight="1">
      <c r="A17" s="132"/>
      <c r="B17" s="98" t="s">
        <v>7</v>
      </c>
      <c r="C17" s="99"/>
      <c r="D17" s="39">
        <f>COUNTIF(申込用紙!$B$13:$B$37,$L21)</f>
        <v>0</v>
      </c>
      <c r="E17" s="40">
        <f>COUNTIF(申込用紙!$B$13:$B$37,$L22)</f>
        <v>0</v>
      </c>
      <c r="F17" s="12">
        <f t="shared" si="0"/>
        <v>0</v>
      </c>
      <c r="G17" s="126">
        <f t="shared" si="1"/>
        <v>0</v>
      </c>
      <c r="H17" s="127"/>
      <c r="L17" t="s">
        <v>27</v>
      </c>
    </row>
    <row r="18" spans="1:12" ht="30" customHeight="1">
      <c r="A18" s="132"/>
      <c r="B18" s="98" t="s">
        <v>54</v>
      </c>
      <c r="C18" s="99"/>
      <c r="D18" s="39">
        <f>COUNTIF(申込用紙!$B$13:$B$37,$L23)</f>
        <v>0</v>
      </c>
      <c r="E18" s="40">
        <f>COUNTIF(申込用紙!$B$13:$B$37,$L24)</f>
        <v>0</v>
      </c>
      <c r="F18" s="12">
        <f t="shared" si="0"/>
        <v>0</v>
      </c>
      <c r="G18" s="126">
        <f t="shared" si="1"/>
        <v>0</v>
      </c>
      <c r="H18" s="127"/>
      <c r="L18" t="s">
        <v>28</v>
      </c>
    </row>
    <row r="19" spans="1:12" ht="30" customHeight="1" thickBot="1">
      <c r="A19" s="93"/>
      <c r="B19" s="141" t="s">
        <v>55</v>
      </c>
      <c r="C19" s="100"/>
      <c r="D19" s="39">
        <f>COUNTIF(申込用紙!$B$13:$B$37,$L25)</f>
        <v>0</v>
      </c>
      <c r="E19" s="40">
        <f>COUNTIF(申込用紙!$B$13:$B$37,$L26)</f>
        <v>0</v>
      </c>
      <c r="F19" s="12">
        <f t="shared" si="0"/>
        <v>0</v>
      </c>
      <c r="G19" s="126">
        <f t="shared" si="1"/>
        <v>0</v>
      </c>
      <c r="H19" s="127"/>
      <c r="L19" t="s">
        <v>31</v>
      </c>
    </row>
    <row r="20" spans="1:12" ht="62.25" customHeight="1" thickBot="1">
      <c r="A20" s="136" t="s">
        <v>56</v>
      </c>
      <c r="B20" s="137"/>
      <c r="C20" s="138"/>
      <c r="D20" s="41">
        <f>SUM(D13:D19)</f>
        <v>0</v>
      </c>
      <c r="E20" s="42">
        <f>SUM(E13:E19)</f>
        <v>0</v>
      </c>
      <c r="F20" s="41">
        <f t="shared" si="0"/>
        <v>0</v>
      </c>
      <c r="G20" s="139">
        <f>SUM(G13:H19)</f>
        <v>0</v>
      </c>
      <c r="H20" s="140"/>
      <c r="L20" t="s">
        <v>32</v>
      </c>
    </row>
    <row r="21" spans="1:12" ht="21.75" customHeight="1">
      <c r="L21" t="s">
        <v>35</v>
      </c>
    </row>
    <row r="22" spans="1:12" ht="65.25" customHeight="1">
      <c r="B22" s="15" t="s">
        <v>8</v>
      </c>
      <c r="C22" s="101" t="s">
        <v>57</v>
      </c>
      <c r="D22" s="101"/>
      <c r="E22" s="101"/>
      <c r="F22" s="101"/>
      <c r="G22" s="101"/>
      <c r="H22" s="43"/>
      <c r="L22" t="s">
        <v>37</v>
      </c>
    </row>
    <row r="23" spans="1:12" ht="17.25" customHeight="1">
      <c r="D23" s="7"/>
      <c r="E23" s="7"/>
      <c r="F23" s="7"/>
      <c r="G23" s="7"/>
      <c r="H23" s="7"/>
      <c r="L23" t="s">
        <v>38</v>
      </c>
    </row>
    <row r="24" spans="1:12">
      <c r="L24" t="s">
        <v>40</v>
      </c>
    </row>
    <row r="25" spans="1:12" ht="18" customHeight="1">
      <c r="B25" s="44" t="s">
        <v>58</v>
      </c>
      <c r="L25" t="s">
        <v>41</v>
      </c>
    </row>
    <row r="26" spans="1:12" ht="18" customHeight="1">
      <c r="B26" s="44" t="s">
        <v>59</v>
      </c>
      <c r="L26" t="s">
        <v>42</v>
      </c>
    </row>
    <row r="27" spans="1:12" ht="18" customHeight="1">
      <c r="B27" s="44" t="s">
        <v>60</v>
      </c>
    </row>
    <row r="28" spans="1:12" ht="18.75" customHeight="1">
      <c r="B28" s="44" t="s">
        <v>61</v>
      </c>
    </row>
    <row r="29" spans="1:12">
      <c r="C29" s="89" t="s">
        <v>65</v>
      </c>
      <c r="D29" s="89"/>
      <c r="E29" s="89"/>
      <c r="F29" s="89"/>
    </row>
  </sheetData>
  <sheetProtection sheet="1" objects="1" scenarios="1"/>
  <mergeCells count="36">
    <mergeCell ref="A20:C20"/>
    <mergeCell ref="G20:H20"/>
    <mergeCell ref="C22:G22"/>
    <mergeCell ref="C29:F29"/>
    <mergeCell ref="D7:H7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C8:H8"/>
    <mergeCell ref="D9:E9"/>
    <mergeCell ref="G9:H9"/>
    <mergeCell ref="A10:B10"/>
    <mergeCell ref="C10:H10"/>
    <mergeCell ref="A12:A19"/>
    <mergeCell ref="B12:C12"/>
    <mergeCell ref="G12:H12"/>
    <mergeCell ref="B13:C13"/>
    <mergeCell ref="G13:H13"/>
    <mergeCell ref="A1:H1"/>
    <mergeCell ref="A3:B4"/>
    <mergeCell ref="C3:H3"/>
    <mergeCell ref="J3:J10"/>
    <mergeCell ref="C4:H4"/>
    <mergeCell ref="A5:B6"/>
    <mergeCell ref="C5:H5"/>
    <mergeCell ref="C6:H6"/>
    <mergeCell ref="A7:B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A14-9C25-4210-B4A7-DFF5ABA0FA59}">
  <dimension ref="A1:M35"/>
  <sheetViews>
    <sheetView zoomScaleNormal="100" workbookViewId="0">
      <selection activeCell="A2" sqref="A2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s="10" customFormat="1" ht="35.25" customHeight="1">
      <c r="A1" s="163" t="s">
        <v>74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67"/>
      <c r="M1" s="67"/>
    </row>
    <row r="2" spans="1:13" s="10" customFormat="1" ht="11.25" customHeight="1" thickBot="1">
      <c r="A2" s="11"/>
      <c r="B2" s="11"/>
      <c r="C2" s="11"/>
      <c r="D2" s="11"/>
      <c r="E2" s="11"/>
      <c r="F2" s="8"/>
      <c r="G2"/>
      <c r="H2"/>
      <c r="I2"/>
      <c r="J2" s="8"/>
      <c r="K2" s="8"/>
    </row>
    <row r="3" spans="1:13" s="10" customFormat="1" ht="72.75" customHeight="1">
      <c r="A3" s="164" t="s">
        <v>9</v>
      </c>
      <c r="B3" s="165"/>
      <c r="C3" s="166" t="s">
        <v>10</v>
      </c>
      <c r="D3" s="167"/>
      <c r="E3" s="167"/>
      <c r="F3" s="45" t="s">
        <v>39</v>
      </c>
      <c r="G3" s="168" t="s">
        <v>66</v>
      </c>
      <c r="H3" s="168"/>
      <c r="I3" s="46" t="s">
        <v>3</v>
      </c>
      <c r="J3" s="169"/>
      <c r="K3" s="170"/>
    </row>
    <row r="4" spans="1:13" s="10" customFormat="1" ht="33" customHeight="1" thickBot="1">
      <c r="A4" s="171" t="s">
        <v>11</v>
      </c>
      <c r="B4" s="172"/>
      <c r="C4" s="173"/>
      <c r="D4" s="174"/>
      <c r="E4" s="174"/>
      <c r="F4" s="47" t="s">
        <v>67</v>
      </c>
      <c r="G4" s="175"/>
      <c r="H4" s="176"/>
      <c r="I4" s="176"/>
      <c r="J4" s="176"/>
      <c r="K4" s="177"/>
    </row>
    <row r="5" spans="1:13" ht="15" customHeight="1" thickBot="1">
      <c r="A5" s="8"/>
      <c r="B5" s="8"/>
      <c r="C5" s="8"/>
      <c r="D5" s="8"/>
      <c r="E5" s="8"/>
      <c r="F5" s="8"/>
      <c r="J5" s="8"/>
      <c r="K5" s="8"/>
    </row>
    <row r="6" spans="1:13" ht="22.5" customHeight="1" thickTop="1" thickBot="1">
      <c r="A6" s="178" t="s">
        <v>12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3" ht="22.5" customHeight="1" thickBot="1">
      <c r="A7" s="66"/>
      <c r="B7" s="52" t="s">
        <v>13</v>
      </c>
      <c r="C7" s="2" t="s">
        <v>14</v>
      </c>
      <c r="D7" s="2" t="s">
        <v>15</v>
      </c>
      <c r="E7" s="68" t="s">
        <v>16</v>
      </c>
      <c r="F7" s="158" t="s">
        <v>68</v>
      </c>
      <c r="G7" s="159"/>
      <c r="H7" s="159"/>
      <c r="I7" s="160"/>
      <c r="J7" s="69" t="s">
        <v>69</v>
      </c>
      <c r="K7" s="70" t="s">
        <v>16</v>
      </c>
    </row>
    <row r="8" spans="1:13" ht="22.5" customHeight="1">
      <c r="A8" s="66">
        <v>1</v>
      </c>
      <c r="B8" s="71"/>
      <c r="C8" s="72"/>
      <c r="D8" s="72"/>
      <c r="E8" s="73"/>
      <c r="F8" s="161"/>
      <c r="G8" s="162"/>
      <c r="H8" s="162"/>
      <c r="I8" s="162"/>
      <c r="J8" s="74"/>
      <c r="K8" s="75"/>
    </row>
    <row r="9" spans="1:13" ht="22.5" customHeight="1">
      <c r="A9" s="66">
        <v>2</v>
      </c>
      <c r="B9" s="48"/>
      <c r="C9" s="15"/>
      <c r="D9" s="15"/>
      <c r="E9" s="49"/>
      <c r="F9" s="151"/>
      <c r="G9" s="152"/>
      <c r="H9" s="152"/>
      <c r="I9" s="152"/>
      <c r="J9" s="76"/>
      <c r="K9" s="77"/>
    </row>
    <row r="10" spans="1:13" ht="22.5" customHeight="1">
      <c r="A10" s="66">
        <v>3</v>
      </c>
      <c r="B10" s="48"/>
      <c r="C10" s="15"/>
      <c r="D10" s="15"/>
      <c r="E10" s="49"/>
      <c r="F10" s="151"/>
      <c r="G10" s="152"/>
      <c r="H10" s="152"/>
      <c r="I10" s="152"/>
      <c r="J10" s="76"/>
      <c r="K10" s="77"/>
    </row>
    <row r="11" spans="1:13" ht="22.5" customHeight="1">
      <c r="A11" s="66">
        <v>4</v>
      </c>
      <c r="B11" s="48"/>
      <c r="C11" s="15"/>
      <c r="D11" s="15"/>
      <c r="E11" s="49"/>
      <c r="F11" s="151"/>
      <c r="G11" s="152"/>
      <c r="H11" s="152"/>
      <c r="I11" s="152"/>
      <c r="J11" s="76"/>
      <c r="K11" s="77"/>
    </row>
    <row r="12" spans="1:13" ht="22.5" customHeight="1">
      <c r="A12" s="66">
        <v>5</v>
      </c>
      <c r="B12" s="48"/>
      <c r="C12" s="15"/>
      <c r="D12" s="15"/>
      <c r="E12" s="49"/>
      <c r="F12" s="151"/>
      <c r="G12" s="152"/>
      <c r="H12" s="152"/>
      <c r="I12" s="152"/>
      <c r="J12" s="76"/>
      <c r="K12" s="77"/>
    </row>
    <row r="13" spans="1:13" ht="22.5" customHeight="1">
      <c r="A13" s="66">
        <v>6</v>
      </c>
      <c r="B13" s="48"/>
      <c r="C13" s="15"/>
      <c r="D13" s="15"/>
      <c r="E13" s="49"/>
      <c r="F13" s="151"/>
      <c r="G13" s="152"/>
      <c r="H13" s="152"/>
      <c r="I13" s="152"/>
      <c r="J13" s="76"/>
      <c r="K13" s="77"/>
    </row>
    <row r="14" spans="1:13" ht="22.5" customHeight="1">
      <c r="A14" s="66">
        <v>7</v>
      </c>
      <c r="B14" s="48"/>
      <c r="C14" s="15"/>
      <c r="D14" s="15"/>
      <c r="E14" s="49"/>
      <c r="F14" s="151"/>
      <c r="G14" s="152"/>
      <c r="H14" s="152"/>
      <c r="I14" s="152"/>
      <c r="J14" s="76"/>
      <c r="K14" s="78"/>
    </row>
    <row r="15" spans="1:13" ht="22.5" customHeight="1">
      <c r="A15" s="66">
        <v>8</v>
      </c>
      <c r="B15" s="48"/>
      <c r="C15" s="15"/>
      <c r="D15" s="15"/>
      <c r="E15" s="49"/>
      <c r="F15" s="151"/>
      <c r="G15" s="152"/>
      <c r="H15" s="152"/>
      <c r="I15" s="152"/>
      <c r="J15" s="76"/>
      <c r="K15" s="78"/>
    </row>
    <row r="16" spans="1:13" ht="22.5" customHeight="1">
      <c r="A16" s="66">
        <v>9</v>
      </c>
      <c r="B16" s="48"/>
      <c r="C16" s="15"/>
      <c r="D16" s="15"/>
      <c r="E16" s="49"/>
      <c r="F16" s="151"/>
      <c r="G16" s="152"/>
      <c r="H16" s="152"/>
      <c r="I16" s="152"/>
      <c r="J16" s="79"/>
      <c r="K16" s="78"/>
    </row>
    <row r="17" spans="1:11" ht="22.5" customHeight="1" thickBot="1">
      <c r="A17" s="66">
        <v>10</v>
      </c>
      <c r="B17" s="47"/>
      <c r="C17" s="50"/>
      <c r="D17" s="50"/>
      <c r="E17" s="51"/>
      <c r="F17" s="153"/>
      <c r="G17" s="154"/>
      <c r="H17" s="154"/>
      <c r="I17" s="154"/>
      <c r="J17" s="80"/>
      <c r="K17" s="81"/>
    </row>
    <row r="18" spans="1:11" ht="22.5" customHeight="1" thickBot="1">
      <c r="A18" s="8"/>
      <c r="B18" s="8"/>
      <c r="C18" s="8"/>
      <c r="D18" s="52" t="s">
        <v>17</v>
      </c>
      <c r="E18" s="53"/>
      <c r="F18" s="11"/>
      <c r="G18" s="82"/>
      <c r="H18" s="10"/>
      <c r="I18" s="10"/>
      <c r="J18" s="83" t="s">
        <v>70</v>
      </c>
      <c r="K18" s="84"/>
    </row>
    <row r="19" spans="1:11" ht="15" customHeight="1" thickBot="1">
      <c r="A19" s="8"/>
      <c r="B19" s="8"/>
      <c r="C19" s="8"/>
      <c r="D19" s="8"/>
      <c r="E19" s="8"/>
      <c r="F19" s="11"/>
      <c r="G19" s="10"/>
      <c r="H19" s="10"/>
      <c r="I19" s="10"/>
      <c r="J19" s="11"/>
      <c r="K19" s="11"/>
    </row>
    <row r="20" spans="1:11" ht="22.5" customHeight="1" thickTop="1" thickBot="1">
      <c r="A20" s="156" t="s">
        <v>18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</row>
    <row r="21" spans="1:11" ht="22.5" customHeight="1" thickBot="1">
      <c r="A21" s="66"/>
      <c r="B21" s="52" t="s">
        <v>13</v>
      </c>
      <c r="C21" s="2" t="s">
        <v>14</v>
      </c>
      <c r="D21" s="2" t="s">
        <v>15</v>
      </c>
      <c r="E21" s="68" t="s">
        <v>16</v>
      </c>
      <c r="F21" s="158" t="s">
        <v>68</v>
      </c>
      <c r="G21" s="159"/>
      <c r="H21" s="159"/>
      <c r="I21" s="160"/>
      <c r="J21" s="69" t="s">
        <v>69</v>
      </c>
      <c r="K21" s="70" t="s">
        <v>16</v>
      </c>
    </row>
    <row r="22" spans="1:11" ht="22.5" customHeight="1">
      <c r="A22" s="66">
        <v>1</v>
      </c>
      <c r="B22" s="85"/>
      <c r="C22" s="86"/>
      <c r="D22" s="72"/>
      <c r="E22" s="73"/>
      <c r="F22" s="161"/>
      <c r="G22" s="162"/>
      <c r="H22" s="162"/>
      <c r="I22" s="162"/>
      <c r="J22" s="74"/>
      <c r="K22" s="75"/>
    </row>
    <row r="23" spans="1:11" ht="22.5" customHeight="1">
      <c r="A23" s="66">
        <v>2</v>
      </c>
      <c r="B23" s="54"/>
      <c r="C23" s="16"/>
      <c r="D23" s="15"/>
      <c r="E23" s="49"/>
      <c r="F23" s="151"/>
      <c r="G23" s="152"/>
      <c r="H23" s="152"/>
      <c r="I23" s="152"/>
      <c r="J23" s="76"/>
      <c r="K23" s="77"/>
    </row>
    <row r="24" spans="1:11" ht="22.5" customHeight="1">
      <c r="A24" s="66">
        <v>3</v>
      </c>
      <c r="B24" s="54"/>
      <c r="C24" s="16"/>
      <c r="D24" s="15"/>
      <c r="E24" s="49"/>
      <c r="F24" s="151"/>
      <c r="G24" s="152"/>
      <c r="H24" s="152"/>
      <c r="I24" s="152"/>
      <c r="J24" s="76"/>
      <c r="K24" s="77"/>
    </row>
    <row r="25" spans="1:11" ht="22.5" customHeight="1">
      <c r="A25" s="66">
        <v>4</v>
      </c>
      <c r="B25" s="54"/>
      <c r="C25" s="16"/>
      <c r="D25" s="15"/>
      <c r="E25" s="49"/>
      <c r="F25" s="151"/>
      <c r="G25" s="152"/>
      <c r="H25" s="152"/>
      <c r="I25" s="152"/>
      <c r="J25" s="76"/>
      <c r="K25" s="77"/>
    </row>
    <row r="26" spans="1:11" ht="22.5" customHeight="1">
      <c r="A26" s="66">
        <v>5</v>
      </c>
      <c r="B26" s="54"/>
      <c r="C26" s="16"/>
      <c r="D26" s="15"/>
      <c r="E26" s="49"/>
      <c r="F26" s="151"/>
      <c r="G26" s="152"/>
      <c r="H26" s="152"/>
      <c r="I26" s="152"/>
      <c r="J26" s="76"/>
      <c r="K26" s="77"/>
    </row>
    <row r="27" spans="1:11" ht="22.5" customHeight="1">
      <c r="A27" s="66">
        <v>6</v>
      </c>
      <c r="B27" s="54"/>
      <c r="C27" s="16"/>
      <c r="D27" s="15"/>
      <c r="E27" s="49"/>
      <c r="F27" s="151"/>
      <c r="G27" s="152"/>
      <c r="H27" s="152"/>
      <c r="I27" s="152"/>
      <c r="J27" s="76"/>
      <c r="K27" s="77"/>
    </row>
    <row r="28" spans="1:11" ht="22.5" customHeight="1">
      <c r="A28" s="66">
        <v>7</v>
      </c>
      <c r="B28" s="54"/>
      <c r="C28" s="16"/>
      <c r="D28" s="15"/>
      <c r="E28" s="49"/>
      <c r="F28" s="151"/>
      <c r="G28" s="152"/>
      <c r="H28" s="152"/>
      <c r="I28" s="152"/>
      <c r="J28" s="76"/>
      <c r="K28" s="78"/>
    </row>
    <row r="29" spans="1:11" ht="22.5" customHeight="1">
      <c r="A29" s="66">
        <v>8</v>
      </c>
      <c r="B29" s="54"/>
      <c r="C29" s="16"/>
      <c r="D29" s="15"/>
      <c r="E29" s="49"/>
      <c r="F29" s="151"/>
      <c r="G29" s="152"/>
      <c r="H29" s="152"/>
      <c r="I29" s="152"/>
      <c r="J29" s="76"/>
      <c r="K29" s="78"/>
    </row>
    <row r="30" spans="1:11" ht="22.5" customHeight="1">
      <c r="A30" s="66">
        <v>9</v>
      </c>
      <c r="B30" s="54"/>
      <c r="C30" s="16"/>
      <c r="D30" s="15"/>
      <c r="E30" s="49"/>
      <c r="F30" s="151"/>
      <c r="G30" s="152"/>
      <c r="H30" s="152"/>
      <c r="I30" s="152"/>
      <c r="J30" s="79"/>
      <c r="K30" s="78"/>
    </row>
    <row r="31" spans="1:11" ht="22.5" customHeight="1" thickBot="1">
      <c r="A31" s="66">
        <v>10</v>
      </c>
      <c r="B31" s="55"/>
      <c r="C31" s="56"/>
      <c r="D31" s="57"/>
      <c r="E31" s="58"/>
      <c r="F31" s="153"/>
      <c r="G31" s="154"/>
      <c r="H31" s="155"/>
      <c r="I31" s="155"/>
      <c r="J31" s="87"/>
      <c r="K31" s="88"/>
    </row>
    <row r="32" spans="1:11" ht="22.5" customHeight="1" thickBot="1">
      <c r="A32" s="8"/>
      <c r="B32" s="8"/>
      <c r="C32" s="8"/>
      <c r="D32" s="47" t="s">
        <v>19</v>
      </c>
      <c r="E32" s="51"/>
      <c r="F32" s="11"/>
      <c r="G32" s="82"/>
      <c r="H32" s="146" t="s">
        <v>71</v>
      </c>
      <c r="I32" s="147"/>
      <c r="J32" s="146"/>
      <c r="K32" s="147"/>
    </row>
    <row r="33" spans="1:11" ht="22.5" customHeight="1" thickBot="1">
      <c r="A33" s="8"/>
      <c r="B33" s="8"/>
      <c r="C33" s="8"/>
      <c r="D33" s="8"/>
      <c r="E33" s="8"/>
      <c r="F33" s="11"/>
      <c r="G33" s="10"/>
      <c r="H33" s="148"/>
      <c r="I33" s="149"/>
      <c r="J33" s="148"/>
      <c r="K33" s="149"/>
    </row>
    <row r="34" spans="1:11" ht="22.5" customHeight="1" thickBot="1">
      <c r="A34" s="8"/>
      <c r="B34" s="150" t="s">
        <v>62</v>
      </c>
      <c r="C34" s="150"/>
      <c r="D34" s="150"/>
      <c r="E34" s="150"/>
      <c r="F34" s="150"/>
      <c r="G34" s="150"/>
      <c r="H34" s="150"/>
      <c r="I34" s="150"/>
      <c r="J34" s="150"/>
      <c r="K34" s="150"/>
    </row>
    <row r="35" spans="1:11" ht="7.5" customHeight="1" thickTop="1">
      <c r="F35" s="10"/>
      <c r="G35" s="10"/>
      <c r="H35" s="10"/>
      <c r="I35" s="10"/>
      <c r="J35" s="10"/>
      <c r="K35" s="10"/>
    </row>
  </sheetData>
  <mergeCells count="35"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  <mergeCell ref="F10:I10"/>
    <mergeCell ref="F25:I25"/>
    <mergeCell ref="F12:I12"/>
    <mergeCell ref="F13:I13"/>
    <mergeCell ref="F14:I14"/>
    <mergeCell ref="F15:I15"/>
    <mergeCell ref="F16:I16"/>
    <mergeCell ref="F17:I17"/>
    <mergeCell ref="A20:K20"/>
    <mergeCell ref="F21:I21"/>
    <mergeCell ref="F22:I22"/>
    <mergeCell ref="F23:I23"/>
    <mergeCell ref="F24:I24"/>
    <mergeCell ref="H32:I33"/>
    <mergeCell ref="J32:K33"/>
    <mergeCell ref="B34:K34"/>
    <mergeCell ref="F26:I26"/>
    <mergeCell ref="F27:I27"/>
    <mergeCell ref="F28:I28"/>
    <mergeCell ref="F29:I29"/>
    <mergeCell ref="F30:I30"/>
    <mergeCell ref="F31:I3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申込用紙</vt:lpstr>
      <vt:lpstr>振込総括表</vt:lpstr>
      <vt:lpstr>競技カード一般</vt:lpstr>
      <vt:lpstr>振込総括表!Print_Area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直秀</dc:creator>
  <cp:lastModifiedBy>直秀 細谷</cp:lastModifiedBy>
  <cp:lastPrinted>2024-09-20T04:39:47Z</cp:lastPrinted>
  <dcterms:created xsi:type="dcterms:W3CDTF">2016-08-22T01:06:59Z</dcterms:created>
  <dcterms:modified xsi:type="dcterms:W3CDTF">2024-10-05T23:52:04Z</dcterms:modified>
</cp:coreProperties>
</file>