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6220" windowHeight="12270" activeTab="0"/>
  </bookViews>
  <sheets>
    <sheet name="第１回　北海道チャンピオンレース" sheetId="1" r:id="rId1"/>
  </sheets>
  <definedNames>
    <definedName name="_xlnm._FilterDatabase" localSheetId="0" hidden="1">'第１回　北海道チャンピオンレース'!$A$35:$M$58</definedName>
    <definedName name="_xlnm.Print_Area" localSheetId="0">'第１回　北海道チャンピオンレース'!$A$1:$M$58</definedName>
    <definedName name="_xlnm.Print_Titles" localSheetId="0">'第１回　北海道チャンピオンレース'!$35:$35</definedName>
  </definedNames>
  <calcPr fullCalcOnLoad="1"/>
</workbook>
</file>

<file path=xl/sharedStrings.xml><?xml version="1.0" encoding="utf-8"?>
<sst xmlns="http://schemas.openxmlformats.org/spreadsheetml/2006/main" count="257" uniqueCount="142">
  <si>
    <t>2012</t>
  </si>
  <si>
    <t>AB</t>
  </si>
  <si>
    <t>♀</t>
  </si>
  <si>
    <t>BC</t>
  </si>
  <si>
    <t>函館</t>
  </si>
  <si>
    <t>山村　敏文</t>
  </si>
  <si>
    <t>2位</t>
  </si>
  <si>
    <t>藤本　幸光</t>
  </si>
  <si>
    <t>3位</t>
  </si>
  <si>
    <t>2011</t>
  </si>
  <si>
    <t>♂</t>
  </si>
  <si>
    <t>4位</t>
  </si>
  <si>
    <t>吉元　正順</t>
  </si>
  <si>
    <t>5位</t>
  </si>
  <si>
    <t>00302</t>
  </si>
  <si>
    <t>南北海道</t>
  </si>
  <si>
    <t>新保　信行</t>
  </si>
  <si>
    <t>6位</t>
  </si>
  <si>
    <t>7位</t>
  </si>
  <si>
    <t>B</t>
  </si>
  <si>
    <t>8位</t>
  </si>
  <si>
    <t>9位</t>
  </si>
  <si>
    <t>07712</t>
  </si>
  <si>
    <t>10位</t>
  </si>
  <si>
    <t>11位</t>
  </si>
  <si>
    <t>全函館</t>
  </si>
  <si>
    <t>12位</t>
  </si>
  <si>
    <t>00305</t>
  </si>
  <si>
    <t>13位</t>
  </si>
  <si>
    <t>佐藤　雅昭</t>
  </si>
  <si>
    <t>14位</t>
  </si>
  <si>
    <t>15位</t>
  </si>
  <si>
    <t>01817</t>
  </si>
  <si>
    <t>新保十四生</t>
  </si>
  <si>
    <t>16位</t>
  </si>
  <si>
    <t>17位</t>
  </si>
  <si>
    <t>18位</t>
  </si>
  <si>
    <t>年</t>
  </si>
  <si>
    <t>記号</t>
  </si>
  <si>
    <t>番号</t>
  </si>
  <si>
    <t>性別</t>
  </si>
  <si>
    <t>羽色</t>
  </si>
  <si>
    <t>距離</t>
  </si>
  <si>
    <t>所要時間</t>
  </si>
  <si>
    <t>分速</t>
  </si>
  <si>
    <t>連合会</t>
  </si>
  <si>
    <t>鳩舎名</t>
  </si>
  <si>
    <t>日数</t>
  </si>
  <si>
    <t>連盟</t>
  </si>
  <si>
    <t>南部</t>
  </si>
  <si>
    <t>稚内</t>
  </si>
  <si>
    <t>札幌</t>
  </si>
  <si>
    <t>ﾆｭｰ札幌</t>
  </si>
  <si>
    <t>19位</t>
  </si>
  <si>
    <t>20位</t>
  </si>
  <si>
    <t>21位</t>
  </si>
  <si>
    <t>22位</t>
  </si>
  <si>
    <t>小樽</t>
  </si>
  <si>
    <t>札幌鳩友</t>
  </si>
  <si>
    <t>室蘭</t>
  </si>
  <si>
    <t>苫小牧</t>
  </si>
  <si>
    <t>旭川</t>
  </si>
  <si>
    <t>北日本</t>
  </si>
  <si>
    <t>釧路</t>
  </si>
  <si>
    <t>根室</t>
  </si>
  <si>
    <t>帯広</t>
  </si>
  <si>
    <t>滝川</t>
  </si>
  <si>
    <t>上磯</t>
  </si>
  <si>
    <t>全函館</t>
  </si>
  <si>
    <t>函館</t>
  </si>
  <si>
    <t>南北海道</t>
  </si>
  <si>
    <t>参加鳩舎</t>
  </si>
  <si>
    <t>参加数</t>
  </si>
  <si>
    <t>当日</t>
  </si>
  <si>
    <t>２日目</t>
  </si>
  <si>
    <t>３日目</t>
  </si>
  <si>
    <t>４日目</t>
  </si>
  <si>
    <t>５日目</t>
  </si>
  <si>
    <t>合計</t>
  </si>
  <si>
    <t>岩見沢</t>
  </si>
  <si>
    <t>北部地区</t>
  </si>
  <si>
    <t>南部地区</t>
  </si>
  <si>
    <t>帰還率</t>
  </si>
  <si>
    <t>AA</t>
  </si>
  <si>
    <t>23:02:38</t>
  </si>
  <si>
    <t>斉藤　寿則</t>
  </si>
  <si>
    <t>2</t>
  </si>
  <si>
    <t>北部</t>
  </si>
  <si>
    <t>20:11:28</t>
  </si>
  <si>
    <t>大野　俊雄</t>
  </si>
  <si>
    <t>22:48:27</t>
  </si>
  <si>
    <t>本間　正明</t>
  </si>
  <si>
    <t>26:57:32</t>
  </si>
  <si>
    <t>ニュー札幌</t>
  </si>
  <si>
    <t>上村　一治</t>
  </si>
  <si>
    <t>BCWP</t>
  </si>
  <si>
    <t>40:06:24</t>
  </si>
  <si>
    <t>村上　憲孝</t>
  </si>
  <si>
    <t>3</t>
  </si>
  <si>
    <t>23位</t>
  </si>
  <si>
    <t>第１回　北海道チャンピオンレース　成績表</t>
  </si>
  <si>
    <t>放鳩日</t>
  </si>
  <si>
    <t>放鳩地</t>
  </si>
  <si>
    <t>帰還地</t>
  </si>
  <si>
    <t>放鳩者</t>
  </si>
  <si>
    <t>立会人</t>
  </si>
  <si>
    <t>放鳩時刻</t>
  </si>
  <si>
    <t>午前5時00分</t>
  </si>
  <si>
    <t>石川県 加賀市　加賀温泉駅</t>
  </si>
  <si>
    <t>北海道全域</t>
  </si>
  <si>
    <t>107鳩舎　251羽</t>
  </si>
  <si>
    <t>小西　弘之</t>
  </si>
  <si>
    <t>早川　貢</t>
  </si>
  <si>
    <t>1位</t>
  </si>
  <si>
    <t>2012</t>
  </si>
  <si>
    <t>AB</t>
  </si>
  <si>
    <t>♂</t>
  </si>
  <si>
    <t>DC</t>
  </si>
  <si>
    <t>吉元　正順</t>
  </si>
  <si>
    <t>2010</t>
  </si>
  <si>
    <t>AB</t>
  </si>
  <si>
    <t>♂</t>
  </si>
  <si>
    <t>B</t>
  </si>
  <si>
    <t>尾石　修二</t>
  </si>
  <si>
    <t>2010</t>
  </si>
  <si>
    <t>AB</t>
  </si>
  <si>
    <t>♂</t>
  </si>
  <si>
    <t>DC</t>
  </si>
  <si>
    <t>亀田　正男</t>
  </si>
  <si>
    <t>2012</t>
  </si>
  <si>
    <t>BCW</t>
  </si>
  <si>
    <t>中野　　恒</t>
  </si>
  <si>
    <t>2012</t>
  </si>
  <si>
    <t>♀</t>
  </si>
  <si>
    <t>大館　新一</t>
  </si>
  <si>
    <t>♀</t>
  </si>
  <si>
    <t>B</t>
  </si>
  <si>
    <t>能登　　惟　</t>
  </si>
  <si>
    <t>序列</t>
  </si>
  <si>
    <t>稚内</t>
  </si>
  <si>
    <t>札幌</t>
  </si>
  <si>
    <t>小樽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</si>
</sst>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);[Red]\(0.0000\)"/>
    <numFmt numFmtId="178" formatCode="0.000_ "/>
    <numFmt numFmtId="179" formatCode="0_ "/>
    <numFmt numFmtId="180" formatCode="00000"/>
    <numFmt numFmtId="181" formatCode="#,##0;\-#,##0;&quot;-&quot;"/>
    <numFmt numFmtId="182" formatCode="0000"/>
    <numFmt numFmtId="183" formatCode="0_);[Red]\(0\)"/>
    <numFmt numFmtId="184" formatCode="0.000"/>
    <numFmt numFmtId="185" formatCode="#,##0.000_ 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000_ "/>
    <numFmt numFmtId="193" formatCode="0.00000_);[Red]\(0.00000\)"/>
    <numFmt numFmtId="194" formatCode="0.0_);[Red]\(0.0\)"/>
    <numFmt numFmtId="195" formatCode="[$-411]ggge&quot;年&quot;m&quot;月&quot;d&quot;日&quot;;@"/>
  </numFmts>
  <fonts count="1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6.6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86">
    <xf numFmtId="0" fontId="0" fillId="0" borderId="0" xfId="0" applyAlignment="1">
      <alignment/>
    </xf>
    <xf numFmtId="186" fontId="12" fillId="0" borderId="0" xfId="30" applyNumberFormat="1" applyFont="1" applyAlignment="1">
      <alignment horizontal="center" vertical="center"/>
      <protection/>
    </xf>
    <xf numFmtId="49" fontId="12" fillId="0" borderId="0" xfId="30" applyNumberFormat="1" applyFont="1" applyAlignment="1">
      <alignment horizontal="right" vertical="center"/>
      <protection/>
    </xf>
    <xf numFmtId="180" fontId="12" fillId="0" borderId="0" xfId="30" applyNumberFormat="1" applyFont="1" applyAlignment="1">
      <alignment horizontal="left" vertical="center"/>
      <protection/>
    </xf>
    <xf numFmtId="49" fontId="12" fillId="0" borderId="0" xfId="30" applyNumberFormat="1" applyFont="1" applyAlignment="1">
      <alignment horizontal="center" vertical="center"/>
      <protection/>
    </xf>
    <xf numFmtId="49" fontId="12" fillId="0" borderId="0" xfId="30" applyNumberFormat="1" applyFont="1" applyAlignment="1">
      <alignment horizontal="left" vertical="center"/>
      <protection/>
    </xf>
    <xf numFmtId="184" fontId="12" fillId="0" borderId="0" xfId="30" applyNumberFormat="1" applyFont="1" applyAlignment="1">
      <alignment horizontal="right" vertical="center"/>
      <protection/>
    </xf>
    <xf numFmtId="46" fontId="12" fillId="0" borderId="0" xfId="30" applyNumberFormat="1" applyFont="1" applyAlignment="1">
      <alignment horizontal="right" vertical="center"/>
      <protection/>
    </xf>
    <xf numFmtId="178" fontId="12" fillId="0" borderId="0" xfId="30" applyNumberFormat="1" applyFont="1" applyAlignment="1">
      <alignment horizontal="right" vertical="center"/>
      <protection/>
    </xf>
    <xf numFmtId="1" fontId="12" fillId="0" borderId="0" xfId="30" applyNumberFormat="1" applyFont="1" applyFill="1" applyAlignment="1">
      <alignment horizontal="center" vertical="center"/>
      <protection/>
    </xf>
    <xf numFmtId="178" fontId="12" fillId="0" borderId="0" xfId="30" applyNumberFormat="1" applyFont="1" applyAlignment="1">
      <alignment horizontal="center" vertical="center"/>
      <protection/>
    </xf>
    <xf numFmtId="178" fontId="12" fillId="0" borderId="0" xfId="30" applyNumberFormat="1" applyFont="1" applyAlignment="1">
      <alignment horizontal="left" vertical="center"/>
      <protection/>
    </xf>
    <xf numFmtId="0" fontId="12" fillId="0" borderId="0" xfId="0" applyFont="1" applyAlignment="1">
      <alignment horizontal="right" vertical="center"/>
    </xf>
    <xf numFmtId="21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8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84" fontId="12" fillId="0" borderId="0" xfId="0" applyNumberFormat="1" applyFont="1" applyAlignment="1">
      <alignment horizontal="right" vertical="center"/>
    </xf>
    <xf numFmtId="46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21" fontId="12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21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3" fontId="12" fillId="0" borderId="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left" vertical="center"/>
    </xf>
    <xf numFmtId="183" fontId="12" fillId="0" borderId="6" xfId="0" applyNumberFormat="1" applyFont="1" applyBorder="1" applyAlignment="1">
      <alignment horizontal="right" vertical="center"/>
    </xf>
    <xf numFmtId="183" fontId="12" fillId="0" borderId="7" xfId="0" applyNumberFormat="1" applyFont="1" applyBorder="1" applyAlignment="1">
      <alignment vertical="center"/>
    </xf>
    <xf numFmtId="177" fontId="12" fillId="0" borderId="8" xfId="0" applyNumberFormat="1" applyFont="1" applyBorder="1" applyAlignment="1">
      <alignment horizontal="left" vertical="center"/>
    </xf>
    <xf numFmtId="183" fontId="12" fillId="0" borderId="8" xfId="0" applyNumberFormat="1" applyFont="1" applyBorder="1" applyAlignment="1">
      <alignment horizontal="right" vertical="center"/>
    </xf>
    <xf numFmtId="183" fontId="12" fillId="0" borderId="9" xfId="0" applyNumberFormat="1" applyFont="1" applyBorder="1" applyAlignment="1">
      <alignment vertical="center"/>
    </xf>
    <xf numFmtId="177" fontId="12" fillId="0" borderId="4" xfId="0" applyNumberFormat="1" applyFont="1" applyBorder="1" applyAlignment="1">
      <alignment horizontal="left" vertical="center"/>
    </xf>
    <xf numFmtId="183" fontId="12" fillId="0" borderId="4" xfId="0" applyNumberFormat="1" applyFont="1" applyBorder="1" applyAlignment="1">
      <alignment horizontal="right" vertical="center"/>
    </xf>
    <xf numFmtId="183" fontId="12" fillId="0" borderId="4" xfId="0" applyNumberFormat="1" applyFont="1" applyBorder="1" applyAlignment="1">
      <alignment horizontal="center" vertical="center"/>
    </xf>
    <xf numFmtId="183" fontId="12" fillId="0" borderId="4" xfId="0" applyNumberFormat="1" applyFont="1" applyBorder="1" applyAlignment="1">
      <alignment vertical="center"/>
    </xf>
    <xf numFmtId="183" fontId="12" fillId="0" borderId="5" xfId="0" applyNumberFormat="1" applyFont="1" applyBorder="1" applyAlignment="1">
      <alignment vertical="center"/>
    </xf>
    <xf numFmtId="183" fontId="12" fillId="0" borderId="6" xfId="0" applyNumberFormat="1" applyFont="1" applyBorder="1" applyAlignment="1">
      <alignment horizontal="center" vertical="center"/>
    </xf>
    <xf numFmtId="183" fontId="12" fillId="0" borderId="6" xfId="0" applyNumberFormat="1" applyFont="1" applyBorder="1" applyAlignment="1">
      <alignment vertical="center"/>
    </xf>
    <xf numFmtId="183" fontId="12" fillId="0" borderId="8" xfId="0" applyNumberFormat="1" applyFont="1" applyBorder="1" applyAlignment="1">
      <alignment horizontal="center" vertical="center"/>
    </xf>
    <xf numFmtId="183" fontId="12" fillId="0" borderId="8" xfId="0" applyNumberFormat="1" applyFont="1" applyBorder="1" applyAlignment="1">
      <alignment vertical="center"/>
    </xf>
    <xf numFmtId="21" fontId="12" fillId="0" borderId="10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right" vertical="center"/>
    </xf>
    <xf numFmtId="183" fontId="12" fillId="0" borderId="12" xfId="0" applyNumberFormat="1" applyFont="1" applyBorder="1" applyAlignment="1">
      <alignment horizontal="right" vertical="center"/>
    </xf>
    <xf numFmtId="18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80" fontId="12" fillId="0" borderId="0" xfId="0" applyNumberFormat="1" applyFont="1" applyAlignment="1">
      <alignment vertical="center"/>
    </xf>
    <xf numFmtId="4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80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Continuous" vertical="center"/>
    </xf>
    <xf numFmtId="184" fontId="12" fillId="0" borderId="0" xfId="0" applyNumberFormat="1" applyFont="1" applyAlignment="1">
      <alignment horizontal="centerContinuous" vertical="center"/>
    </xf>
    <xf numFmtId="46" fontId="12" fillId="0" borderId="0" xfId="0" applyNumberFormat="1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1" fontId="12" fillId="0" borderId="0" xfId="0" applyNumberFormat="1" applyFont="1" applyAlignment="1">
      <alignment horizontal="centerContinuous" vertical="center"/>
    </xf>
    <xf numFmtId="180" fontId="12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83" fontId="12" fillId="0" borderId="13" xfId="0" applyNumberFormat="1" applyFont="1" applyBorder="1" applyAlignment="1">
      <alignment horizontal="center" vertical="center"/>
    </xf>
    <xf numFmtId="194" fontId="12" fillId="0" borderId="14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94" fontId="12" fillId="0" borderId="15" xfId="0" applyNumberFormat="1" applyFont="1" applyBorder="1" applyAlignment="1">
      <alignment vertical="center"/>
    </xf>
    <xf numFmtId="194" fontId="12" fillId="0" borderId="13" xfId="0" applyNumberFormat="1" applyFont="1" applyBorder="1" applyAlignment="1">
      <alignment vertical="center"/>
    </xf>
    <xf numFmtId="194" fontId="12" fillId="0" borderId="16" xfId="0" applyNumberFormat="1" applyFont="1" applyBorder="1" applyAlignment="1">
      <alignment vertical="center"/>
    </xf>
    <xf numFmtId="49" fontId="12" fillId="0" borderId="0" xfId="30" applyNumberFormat="1" applyFont="1" applyAlignment="1">
      <alignment horizontal="left" vertical="center" shrinkToFit="1"/>
      <protection/>
    </xf>
    <xf numFmtId="0" fontId="12" fillId="0" borderId="0" xfId="0" applyFont="1" applyAlignment="1">
      <alignment horizontal="left" vertical="center" indent="1"/>
    </xf>
    <xf numFmtId="21" fontId="12" fillId="0" borderId="17" xfId="0" applyNumberFormat="1" applyFont="1" applyBorder="1" applyAlignment="1">
      <alignment horizontal="center" vertical="center" textRotation="255"/>
    </xf>
    <xf numFmtId="21" fontId="12" fillId="0" borderId="18" xfId="0" applyNumberFormat="1" applyFont="1" applyBorder="1" applyAlignment="1">
      <alignment horizontal="center" vertical="center" textRotation="255"/>
    </xf>
    <xf numFmtId="21" fontId="12" fillId="0" borderId="10" xfId="0" applyNumberFormat="1" applyFont="1" applyBorder="1" applyAlignment="1">
      <alignment horizontal="center" vertical="center" textRotation="255"/>
    </xf>
    <xf numFmtId="21" fontId="12" fillId="0" borderId="19" xfId="0" applyNumberFormat="1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195" fontId="12" fillId="0" borderId="0" xfId="0" applyNumberFormat="1" applyFont="1" applyAlignment="1">
      <alignment horizontal="left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春期２００ｋ一般" xfId="30"/>
    <cellStyle name="Followed Hyperlink" xfId="31"/>
    <cellStyle name="未定義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AB1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56" customWidth="1"/>
    <col min="2" max="2" width="5.125" style="56" customWidth="1"/>
    <col min="3" max="3" width="5.25390625" style="56" bestFit="1" customWidth="1"/>
    <col min="4" max="4" width="5.75390625" style="57" customWidth="1"/>
    <col min="5" max="5" width="4.125" style="23" customWidth="1"/>
    <col min="6" max="6" width="5.75390625" style="56" customWidth="1"/>
    <col min="7" max="7" width="9.375" style="25" customWidth="1"/>
    <col min="8" max="8" width="9.125" style="58" customWidth="1"/>
    <col min="9" max="9" width="10.50390625" style="59" customWidth="1"/>
    <col min="10" max="10" width="7.75390625" style="24" customWidth="1"/>
    <col min="11" max="11" width="12.375" style="56" customWidth="1"/>
    <col min="12" max="12" width="13.50390625" style="28" bestFit="1" customWidth="1"/>
    <col min="13" max="13" width="3.625" style="56" customWidth="1"/>
    <col min="14" max="15" width="9.00390625" style="56" customWidth="1"/>
    <col min="16" max="16" width="6.25390625" style="56" customWidth="1"/>
    <col min="17" max="18" width="9.00390625" style="56" customWidth="1"/>
    <col min="19" max="19" width="7.125" style="56" bestFit="1" customWidth="1"/>
    <col min="20" max="20" width="5.25390625" style="56" bestFit="1" customWidth="1"/>
    <col min="21" max="24" width="6.375" style="56" bestFit="1" customWidth="1"/>
    <col min="25" max="25" width="5.25390625" style="56" bestFit="1" customWidth="1"/>
    <col min="26" max="26" width="8.00390625" style="56" customWidth="1"/>
    <col min="27" max="16384" width="9.00390625" style="56" customWidth="1"/>
  </cols>
  <sheetData>
    <row r="2" spans="1:13" ht="21.75" customHeight="1">
      <c r="A2" s="60" t="s">
        <v>100</v>
      </c>
      <c r="B2" s="61"/>
      <c r="C2" s="61"/>
      <c r="D2" s="62"/>
      <c r="E2" s="63"/>
      <c r="F2" s="61"/>
      <c r="G2" s="64"/>
      <c r="H2" s="65"/>
      <c r="I2" s="66"/>
      <c r="J2" s="61"/>
      <c r="K2" s="61"/>
      <c r="L2" s="67"/>
      <c r="M2" s="61"/>
    </row>
    <row r="4" spans="1:7" ht="13.5">
      <c r="A4" s="84" t="s">
        <v>101</v>
      </c>
      <c r="B4" s="84"/>
      <c r="D4" s="85">
        <v>41412</v>
      </c>
      <c r="E4" s="85"/>
      <c r="F4" s="85"/>
      <c r="G4" s="85"/>
    </row>
    <row r="5" spans="1:7" ht="13.5">
      <c r="A5" s="84" t="s">
        <v>106</v>
      </c>
      <c r="B5" s="84"/>
      <c r="D5" s="85" t="s">
        <v>107</v>
      </c>
      <c r="E5" s="85"/>
      <c r="F5" s="85"/>
      <c r="G5" s="85"/>
    </row>
    <row r="6" spans="1:7" ht="13.5">
      <c r="A6" s="84" t="s">
        <v>102</v>
      </c>
      <c r="B6" s="84"/>
      <c r="D6" s="85" t="s">
        <v>108</v>
      </c>
      <c r="E6" s="85"/>
      <c r="F6" s="85"/>
      <c r="G6" s="85"/>
    </row>
    <row r="7" spans="1:7" ht="13.5">
      <c r="A7" s="84" t="s">
        <v>103</v>
      </c>
      <c r="B7" s="84"/>
      <c r="D7" s="85" t="s">
        <v>109</v>
      </c>
      <c r="E7" s="85"/>
      <c r="F7" s="85"/>
      <c r="G7" s="85"/>
    </row>
    <row r="8" spans="1:7" ht="13.5">
      <c r="A8" s="84" t="s">
        <v>72</v>
      </c>
      <c r="B8" s="84"/>
      <c r="D8" s="85" t="s">
        <v>110</v>
      </c>
      <c r="E8" s="85"/>
      <c r="F8" s="85"/>
      <c r="G8" s="85"/>
    </row>
    <row r="9" spans="1:7" ht="13.5">
      <c r="A9" s="84" t="s">
        <v>104</v>
      </c>
      <c r="B9" s="84"/>
      <c r="D9" s="85" t="s">
        <v>111</v>
      </c>
      <c r="E9" s="85"/>
      <c r="F9" s="85"/>
      <c r="G9" s="85"/>
    </row>
    <row r="10" spans="1:7" ht="13.5">
      <c r="A10" s="84" t="s">
        <v>105</v>
      </c>
      <c r="B10" s="84"/>
      <c r="D10" s="85" t="s">
        <v>112</v>
      </c>
      <c r="E10" s="85"/>
      <c r="F10" s="85"/>
      <c r="G10" s="85"/>
    </row>
    <row r="11" spans="4:11" ht="13.5">
      <c r="D11" s="62"/>
      <c r="E11" s="63"/>
      <c r="F11" s="61"/>
      <c r="G11" s="64"/>
      <c r="H11" s="65"/>
      <c r="I11" s="66"/>
      <c r="J11" s="61"/>
      <c r="K11" s="6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5" spans="1:28" s="18" customFormat="1" ht="13.5">
      <c r="A35" s="18" t="s">
        <v>138</v>
      </c>
      <c r="B35" s="18" t="s">
        <v>37</v>
      </c>
      <c r="C35" s="18" t="s">
        <v>38</v>
      </c>
      <c r="D35" s="68" t="s">
        <v>39</v>
      </c>
      <c r="E35" s="23" t="s">
        <v>40</v>
      </c>
      <c r="F35" s="18" t="s">
        <v>41</v>
      </c>
      <c r="G35" s="69" t="s">
        <v>42</v>
      </c>
      <c r="H35" s="70" t="s">
        <v>43</v>
      </c>
      <c r="I35" s="71" t="s">
        <v>44</v>
      </c>
      <c r="J35" s="71" t="s">
        <v>48</v>
      </c>
      <c r="K35" s="79" t="s">
        <v>45</v>
      </c>
      <c r="L35" s="79" t="s">
        <v>46</v>
      </c>
      <c r="M35" s="28" t="s">
        <v>47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14" ht="13.5">
      <c r="A36" s="1" t="s">
        <v>113</v>
      </c>
      <c r="B36" s="2" t="s">
        <v>0</v>
      </c>
      <c r="C36" s="4" t="s">
        <v>1</v>
      </c>
      <c r="D36" s="3">
        <v>6685</v>
      </c>
      <c r="E36" s="4" t="s">
        <v>2</v>
      </c>
      <c r="F36" s="5" t="s">
        <v>3</v>
      </c>
      <c r="G36" s="6">
        <v>723.167</v>
      </c>
      <c r="H36" s="7">
        <v>0.4700810185185186</v>
      </c>
      <c r="I36" s="8">
        <v>1068.326</v>
      </c>
      <c r="J36" s="10" t="s">
        <v>49</v>
      </c>
      <c r="K36" s="11" t="s">
        <v>4</v>
      </c>
      <c r="L36" s="5" t="s">
        <v>5</v>
      </c>
      <c r="M36" s="9">
        <v>1</v>
      </c>
      <c r="N36" s="4"/>
    </row>
    <row r="37" spans="1:14" ht="13.5">
      <c r="A37" s="1" t="s">
        <v>6</v>
      </c>
      <c r="B37" s="2" t="s">
        <v>0</v>
      </c>
      <c r="C37" s="4" t="s">
        <v>1</v>
      </c>
      <c r="D37" s="3">
        <v>5014</v>
      </c>
      <c r="E37" s="4" t="s">
        <v>2</v>
      </c>
      <c r="F37" s="5" t="s">
        <v>3</v>
      </c>
      <c r="G37" s="6">
        <v>720.697</v>
      </c>
      <c r="H37" s="7">
        <v>0.47365740740740736</v>
      </c>
      <c r="I37" s="8">
        <v>1056.638</v>
      </c>
      <c r="J37" s="10" t="s">
        <v>49</v>
      </c>
      <c r="K37" s="11" t="s">
        <v>4</v>
      </c>
      <c r="L37" s="5" t="s">
        <v>7</v>
      </c>
      <c r="M37" s="9">
        <v>1</v>
      </c>
      <c r="N37" s="4"/>
    </row>
    <row r="38" spans="1:14" ht="13.5">
      <c r="A38" s="1" t="s">
        <v>8</v>
      </c>
      <c r="B38" s="2" t="s">
        <v>9</v>
      </c>
      <c r="C38" s="4" t="s">
        <v>1</v>
      </c>
      <c r="D38" s="3">
        <v>2554</v>
      </c>
      <c r="E38" s="4" t="s">
        <v>10</v>
      </c>
      <c r="F38" s="5" t="s">
        <v>3</v>
      </c>
      <c r="G38" s="6">
        <v>720.697</v>
      </c>
      <c r="H38" s="7">
        <v>0.4738541666666666</v>
      </c>
      <c r="I38" s="8">
        <v>1056.198</v>
      </c>
      <c r="J38" s="10" t="s">
        <v>49</v>
      </c>
      <c r="K38" s="11" t="s">
        <v>4</v>
      </c>
      <c r="L38" s="5" t="s">
        <v>7</v>
      </c>
      <c r="M38" s="9">
        <v>1</v>
      </c>
      <c r="N38" s="4"/>
    </row>
    <row r="39" spans="1:14" ht="13.5">
      <c r="A39" s="1" t="s">
        <v>11</v>
      </c>
      <c r="B39" s="2" t="s">
        <v>0</v>
      </c>
      <c r="C39" s="4" t="s">
        <v>1</v>
      </c>
      <c r="D39" s="3">
        <v>4797</v>
      </c>
      <c r="E39" s="4" t="s">
        <v>2</v>
      </c>
      <c r="F39" s="5" t="s">
        <v>3</v>
      </c>
      <c r="G39" s="6">
        <v>717.837</v>
      </c>
      <c r="H39" s="7">
        <v>0.500625</v>
      </c>
      <c r="I39" s="8">
        <v>995.751</v>
      </c>
      <c r="J39" s="10" t="s">
        <v>49</v>
      </c>
      <c r="K39" s="11" t="s">
        <v>4</v>
      </c>
      <c r="L39" s="5" t="s">
        <v>12</v>
      </c>
      <c r="M39" s="9">
        <v>1</v>
      </c>
      <c r="N39" s="4"/>
    </row>
    <row r="40" spans="1:14" ht="13.5">
      <c r="A40" s="1" t="s">
        <v>13</v>
      </c>
      <c r="B40" s="2" t="s">
        <v>0</v>
      </c>
      <c r="C40" s="4" t="s">
        <v>1</v>
      </c>
      <c r="D40" s="3" t="s">
        <v>14</v>
      </c>
      <c r="E40" s="4" t="s">
        <v>10</v>
      </c>
      <c r="F40" s="5" t="s">
        <v>3</v>
      </c>
      <c r="G40" s="6">
        <v>745.956</v>
      </c>
      <c r="H40" s="7">
        <v>0.5680902777777777</v>
      </c>
      <c r="I40" s="8">
        <v>911.87</v>
      </c>
      <c r="J40" s="10" t="s">
        <v>49</v>
      </c>
      <c r="K40" s="11" t="s">
        <v>15</v>
      </c>
      <c r="L40" s="5" t="s">
        <v>16</v>
      </c>
      <c r="M40" s="9">
        <v>1</v>
      </c>
      <c r="N40" s="4"/>
    </row>
    <row r="41" spans="1:14" ht="13.5">
      <c r="A41" s="1" t="s">
        <v>17</v>
      </c>
      <c r="B41" s="2" t="s">
        <v>9</v>
      </c>
      <c r="C41" s="4" t="s">
        <v>83</v>
      </c>
      <c r="D41" s="3">
        <v>6</v>
      </c>
      <c r="E41" s="4" t="s">
        <v>2</v>
      </c>
      <c r="F41" s="5" t="s">
        <v>19</v>
      </c>
      <c r="G41" s="6">
        <v>1106.524</v>
      </c>
      <c r="H41" s="7" t="s">
        <v>84</v>
      </c>
      <c r="I41" s="8">
        <v>800.302</v>
      </c>
      <c r="J41" s="10" t="s">
        <v>87</v>
      </c>
      <c r="K41" s="11" t="s">
        <v>139</v>
      </c>
      <c r="L41" s="5" t="s">
        <v>85</v>
      </c>
      <c r="M41" s="9" t="s">
        <v>86</v>
      </c>
      <c r="N41" s="4"/>
    </row>
    <row r="42" spans="1:14" ht="13.5">
      <c r="A42" s="1" t="s">
        <v>18</v>
      </c>
      <c r="B42" s="2" t="s">
        <v>0</v>
      </c>
      <c r="C42" s="4" t="s">
        <v>83</v>
      </c>
      <c r="D42" s="3">
        <v>15137</v>
      </c>
      <c r="E42" s="4" t="s">
        <v>10</v>
      </c>
      <c r="F42" s="5" t="s">
        <v>19</v>
      </c>
      <c r="G42" s="6">
        <v>866.695</v>
      </c>
      <c r="H42" s="7" t="s">
        <v>88</v>
      </c>
      <c r="I42" s="8">
        <v>715.41</v>
      </c>
      <c r="J42" s="10" t="s">
        <v>87</v>
      </c>
      <c r="K42" s="11" t="s">
        <v>140</v>
      </c>
      <c r="L42" s="5" t="s">
        <v>89</v>
      </c>
      <c r="M42" s="9" t="s">
        <v>86</v>
      </c>
      <c r="N42" s="4"/>
    </row>
    <row r="43" spans="1:14" ht="13.5">
      <c r="A43" s="1" t="s">
        <v>20</v>
      </c>
      <c r="B43" s="2" t="s">
        <v>114</v>
      </c>
      <c r="C43" s="4" t="s">
        <v>115</v>
      </c>
      <c r="D43" s="3">
        <v>513</v>
      </c>
      <c r="E43" s="4" t="s">
        <v>116</v>
      </c>
      <c r="F43" s="5" t="s">
        <v>117</v>
      </c>
      <c r="G43" s="6">
        <v>717.837</v>
      </c>
      <c r="H43" s="7">
        <v>0.7019560185185185</v>
      </c>
      <c r="I43" s="8">
        <v>710.155</v>
      </c>
      <c r="J43" s="10" t="s">
        <v>49</v>
      </c>
      <c r="K43" s="11" t="s">
        <v>4</v>
      </c>
      <c r="L43" s="5" t="s">
        <v>118</v>
      </c>
      <c r="M43" s="9">
        <v>2</v>
      </c>
      <c r="N43" s="4"/>
    </row>
    <row r="44" spans="1:14" ht="13.5">
      <c r="A44" s="1" t="s">
        <v>21</v>
      </c>
      <c r="B44" s="2" t="s">
        <v>0</v>
      </c>
      <c r="C44" s="4" t="s">
        <v>1</v>
      </c>
      <c r="D44" s="3">
        <v>5087</v>
      </c>
      <c r="E44" s="4" t="s">
        <v>2</v>
      </c>
      <c r="F44" s="5" t="s">
        <v>19</v>
      </c>
      <c r="G44" s="6">
        <v>720.697</v>
      </c>
      <c r="H44" s="7">
        <v>0.7053819444444444</v>
      </c>
      <c r="I44" s="8">
        <v>709.522</v>
      </c>
      <c r="J44" s="10" t="s">
        <v>49</v>
      </c>
      <c r="K44" s="11" t="s">
        <v>4</v>
      </c>
      <c r="L44" s="5" t="s">
        <v>7</v>
      </c>
      <c r="M44" s="9">
        <v>2</v>
      </c>
      <c r="N44" s="4"/>
    </row>
    <row r="45" spans="1:14" ht="13.5">
      <c r="A45" s="1" t="s">
        <v>23</v>
      </c>
      <c r="B45" s="2" t="s">
        <v>0</v>
      </c>
      <c r="C45" s="4" t="s">
        <v>1</v>
      </c>
      <c r="D45" s="3">
        <v>5093</v>
      </c>
      <c r="E45" s="4" t="s">
        <v>2</v>
      </c>
      <c r="F45" s="5" t="s">
        <v>3</v>
      </c>
      <c r="G45" s="6">
        <v>720.697</v>
      </c>
      <c r="H45" s="7">
        <v>0.7303472222222221</v>
      </c>
      <c r="I45" s="8">
        <v>685.268</v>
      </c>
      <c r="J45" s="10" t="s">
        <v>49</v>
      </c>
      <c r="K45" s="11" t="s">
        <v>4</v>
      </c>
      <c r="L45" s="5" t="s">
        <v>7</v>
      </c>
      <c r="M45" s="9">
        <v>2</v>
      </c>
      <c r="N45" s="4"/>
    </row>
    <row r="46" spans="1:14" ht="13.5">
      <c r="A46" s="1" t="s">
        <v>24</v>
      </c>
      <c r="B46" s="2" t="s">
        <v>9</v>
      </c>
      <c r="C46" s="4" t="s">
        <v>1</v>
      </c>
      <c r="D46" s="3" t="s">
        <v>22</v>
      </c>
      <c r="E46" s="4" t="s">
        <v>10</v>
      </c>
      <c r="F46" s="5" t="s">
        <v>19</v>
      </c>
      <c r="G46" s="6">
        <v>745.956</v>
      </c>
      <c r="H46" s="7">
        <v>0.8047337962962963</v>
      </c>
      <c r="I46" s="8">
        <v>643.722</v>
      </c>
      <c r="J46" s="10" t="s">
        <v>49</v>
      </c>
      <c r="K46" s="11" t="s">
        <v>15</v>
      </c>
      <c r="L46" s="5" t="s">
        <v>16</v>
      </c>
      <c r="M46" s="9">
        <v>2</v>
      </c>
      <c r="N46" s="4"/>
    </row>
    <row r="47" spans="1:14" ht="13.5">
      <c r="A47" s="1" t="s">
        <v>26</v>
      </c>
      <c r="B47" s="2" t="s">
        <v>0</v>
      </c>
      <c r="C47" s="4" t="s">
        <v>83</v>
      </c>
      <c r="D47" s="3">
        <v>13408</v>
      </c>
      <c r="E47" s="4" t="s">
        <v>2</v>
      </c>
      <c r="F47" s="5" t="s">
        <v>19</v>
      </c>
      <c r="G47" s="6">
        <v>872.821</v>
      </c>
      <c r="H47" s="7" t="s">
        <v>90</v>
      </c>
      <c r="I47" s="8">
        <v>637.817</v>
      </c>
      <c r="J47" s="10" t="s">
        <v>87</v>
      </c>
      <c r="K47" s="11" t="s">
        <v>140</v>
      </c>
      <c r="L47" s="5" t="s">
        <v>91</v>
      </c>
      <c r="M47" s="9" t="s">
        <v>86</v>
      </c>
      <c r="N47" s="4"/>
    </row>
    <row r="48" spans="1:14" ht="13.5">
      <c r="A48" s="1" t="s">
        <v>28</v>
      </c>
      <c r="B48" s="2" t="s">
        <v>119</v>
      </c>
      <c r="C48" s="4" t="s">
        <v>120</v>
      </c>
      <c r="D48" s="3">
        <v>614</v>
      </c>
      <c r="E48" s="4" t="s">
        <v>121</v>
      </c>
      <c r="F48" s="5" t="s">
        <v>122</v>
      </c>
      <c r="G48" s="6">
        <v>720.412</v>
      </c>
      <c r="H48" s="7">
        <v>0.8064814814814814</v>
      </c>
      <c r="I48" s="8">
        <v>620.331</v>
      </c>
      <c r="J48" s="10" t="s">
        <v>49</v>
      </c>
      <c r="K48" s="11" t="s">
        <v>4</v>
      </c>
      <c r="L48" s="5" t="s">
        <v>123</v>
      </c>
      <c r="M48" s="9">
        <v>2</v>
      </c>
      <c r="N48" s="4"/>
    </row>
    <row r="49" spans="1:14" ht="13.5">
      <c r="A49" s="1" t="s">
        <v>30</v>
      </c>
      <c r="B49" s="2" t="s">
        <v>124</v>
      </c>
      <c r="C49" s="4" t="s">
        <v>125</v>
      </c>
      <c r="D49" s="3">
        <v>1746</v>
      </c>
      <c r="E49" s="4" t="s">
        <v>126</v>
      </c>
      <c r="F49" s="5" t="s">
        <v>127</v>
      </c>
      <c r="G49" s="6">
        <v>697.232</v>
      </c>
      <c r="H49" s="7">
        <v>0.7871064814814814</v>
      </c>
      <c r="I49" s="8">
        <v>615.15</v>
      </c>
      <c r="J49" s="10" t="s">
        <v>49</v>
      </c>
      <c r="K49" s="11" t="s">
        <v>25</v>
      </c>
      <c r="L49" s="5" t="s">
        <v>128</v>
      </c>
      <c r="M49" s="9">
        <v>2</v>
      </c>
      <c r="N49" s="4"/>
    </row>
    <row r="50" spans="1:14" ht="13.5">
      <c r="A50" s="1" t="s">
        <v>31</v>
      </c>
      <c r="B50" s="2" t="s">
        <v>0</v>
      </c>
      <c r="C50" s="4" t="s">
        <v>1</v>
      </c>
      <c r="D50" s="3" t="s">
        <v>27</v>
      </c>
      <c r="E50" s="4" t="s">
        <v>10</v>
      </c>
      <c r="F50" s="5" t="s">
        <v>19</v>
      </c>
      <c r="G50" s="6">
        <v>745.956</v>
      </c>
      <c r="H50" s="7">
        <v>0.8750694444444445</v>
      </c>
      <c r="I50" s="8">
        <v>591.981</v>
      </c>
      <c r="J50" s="10" t="s">
        <v>49</v>
      </c>
      <c r="K50" s="11" t="s">
        <v>15</v>
      </c>
      <c r="L50" s="5" t="s">
        <v>16</v>
      </c>
      <c r="M50" s="9">
        <v>2</v>
      </c>
      <c r="N50" s="4"/>
    </row>
    <row r="51" spans="1:14" ht="13.5">
      <c r="A51" s="1" t="s">
        <v>34</v>
      </c>
      <c r="B51" s="2" t="s">
        <v>0</v>
      </c>
      <c r="C51" s="4" t="s">
        <v>1</v>
      </c>
      <c r="D51" s="3">
        <v>4311</v>
      </c>
      <c r="E51" s="4" t="s">
        <v>10</v>
      </c>
      <c r="F51" s="5" t="s">
        <v>19</v>
      </c>
      <c r="G51" s="6">
        <v>713.782</v>
      </c>
      <c r="H51" s="7">
        <v>0.8771759259259259</v>
      </c>
      <c r="I51" s="8">
        <v>565.088</v>
      </c>
      <c r="J51" s="10" t="s">
        <v>49</v>
      </c>
      <c r="K51" s="11" t="s">
        <v>25</v>
      </c>
      <c r="L51" s="5" t="s">
        <v>29</v>
      </c>
      <c r="M51" s="9">
        <v>2</v>
      </c>
      <c r="N51" s="4"/>
    </row>
    <row r="52" spans="1:28" ht="13.5">
      <c r="A52" s="1" t="s">
        <v>35</v>
      </c>
      <c r="B52" s="2" t="s">
        <v>129</v>
      </c>
      <c r="C52" s="4" t="s">
        <v>125</v>
      </c>
      <c r="D52" s="3">
        <v>5685</v>
      </c>
      <c r="E52" s="4" t="s">
        <v>126</v>
      </c>
      <c r="F52" s="5" t="s">
        <v>130</v>
      </c>
      <c r="G52" s="6">
        <v>726.905</v>
      </c>
      <c r="H52" s="7">
        <v>0.8986226851851851</v>
      </c>
      <c r="I52" s="8">
        <v>561.743</v>
      </c>
      <c r="J52" s="10" t="s">
        <v>49</v>
      </c>
      <c r="K52" s="11" t="s">
        <v>4</v>
      </c>
      <c r="L52" s="5" t="s">
        <v>131</v>
      </c>
      <c r="M52" s="9">
        <v>2</v>
      </c>
      <c r="N52" s="4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3" ht="13.5">
      <c r="A53" s="1" t="s">
        <v>36</v>
      </c>
      <c r="B53" s="2" t="s">
        <v>0</v>
      </c>
      <c r="C53" s="4" t="s">
        <v>1</v>
      </c>
      <c r="D53" s="3" t="s">
        <v>32</v>
      </c>
      <c r="E53" s="4" t="s">
        <v>2</v>
      </c>
      <c r="F53" s="5" t="s">
        <v>3</v>
      </c>
      <c r="G53" s="6">
        <v>743.563</v>
      </c>
      <c r="H53" s="7">
        <v>0.952048611111111</v>
      </c>
      <c r="I53" s="8">
        <v>542.37</v>
      </c>
      <c r="J53" s="10" t="s">
        <v>49</v>
      </c>
      <c r="K53" s="11" t="s">
        <v>15</v>
      </c>
      <c r="L53" s="5" t="s">
        <v>33</v>
      </c>
      <c r="M53" s="9">
        <v>2</v>
      </c>
      <c r="N53" s="4"/>
      <c r="O53" s="12"/>
      <c r="P53" s="12"/>
      <c r="Q53" s="13"/>
      <c r="R53" s="14"/>
      <c r="S53" s="15"/>
      <c r="T53" s="16"/>
      <c r="U53" s="13"/>
      <c r="V53" s="17"/>
      <c r="W53" s="18"/>
    </row>
    <row r="54" spans="1:23" ht="13.5">
      <c r="A54" s="1" t="s">
        <v>54</v>
      </c>
      <c r="B54" s="2" t="s">
        <v>9</v>
      </c>
      <c r="C54" s="4" t="s">
        <v>1</v>
      </c>
      <c r="D54" s="3">
        <v>8410</v>
      </c>
      <c r="E54" s="4" t="s">
        <v>2</v>
      </c>
      <c r="F54" s="5" t="s">
        <v>19</v>
      </c>
      <c r="G54" s="6">
        <v>717.837</v>
      </c>
      <c r="H54" s="7">
        <v>0.9208449074074073</v>
      </c>
      <c r="I54" s="8">
        <v>541.348</v>
      </c>
      <c r="J54" s="10" t="s">
        <v>49</v>
      </c>
      <c r="K54" s="11" t="s">
        <v>4</v>
      </c>
      <c r="L54" s="5" t="s">
        <v>12</v>
      </c>
      <c r="M54" s="9">
        <v>2</v>
      </c>
      <c r="N54" s="4"/>
      <c r="O54" s="12"/>
      <c r="P54" s="12"/>
      <c r="Q54" s="13"/>
      <c r="R54" s="14"/>
      <c r="S54" s="15"/>
      <c r="T54" s="16"/>
      <c r="U54" s="13"/>
      <c r="V54" s="17"/>
      <c r="W54" s="18"/>
    </row>
    <row r="55" spans="1:23" ht="13.5">
      <c r="A55" s="1" t="s">
        <v>53</v>
      </c>
      <c r="B55" s="2" t="s">
        <v>9</v>
      </c>
      <c r="C55" s="4" t="s">
        <v>83</v>
      </c>
      <c r="D55" s="3">
        <v>10731</v>
      </c>
      <c r="E55" s="4" t="s">
        <v>10</v>
      </c>
      <c r="F55" s="5" t="s">
        <v>3</v>
      </c>
      <c r="G55" s="6">
        <v>869.159</v>
      </c>
      <c r="H55" s="7" t="s">
        <v>92</v>
      </c>
      <c r="I55" s="8">
        <v>537.336</v>
      </c>
      <c r="J55" s="10" t="s">
        <v>87</v>
      </c>
      <c r="K55" s="11" t="s">
        <v>93</v>
      </c>
      <c r="L55" s="5" t="s">
        <v>94</v>
      </c>
      <c r="M55" s="9" t="s">
        <v>86</v>
      </c>
      <c r="N55" s="4"/>
      <c r="O55" s="12"/>
      <c r="P55" s="12"/>
      <c r="Q55" s="13"/>
      <c r="R55" s="14"/>
      <c r="S55" s="15"/>
      <c r="T55" s="16"/>
      <c r="U55" s="13"/>
      <c r="V55" s="17"/>
      <c r="W55" s="18"/>
    </row>
    <row r="56" spans="1:23" ht="13.5">
      <c r="A56" s="1" t="s">
        <v>55</v>
      </c>
      <c r="B56" s="2" t="s">
        <v>132</v>
      </c>
      <c r="C56" s="4" t="s">
        <v>120</v>
      </c>
      <c r="D56" s="3">
        <v>4344</v>
      </c>
      <c r="E56" s="4" t="s">
        <v>133</v>
      </c>
      <c r="F56" s="5" t="s">
        <v>122</v>
      </c>
      <c r="G56" s="6">
        <v>717.131</v>
      </c>
      <c r="H56" s="7">
        <v>0.939236111111111</v>
      </c>
      <c r="I56" s="8">
        <v>530.226</v>
      </c>
      <c r="J56" s="10" t="s">
        <v>49</v>
      </c>
      <c r="K56" s="11" t="s">
        <v>25</v>
      </c>
      <c r="L56" s="5" t="s">
        <v>134</v>
      </c>
      <c r="M56" s="9">
        <v>2</v>
      </c>
      <c r="N56" s="4"/>
      <c r="O56" s="12"/>
      <c r="P56" s="12"/>
      <c r="Q56" s="13"/>
      <c r="R56" s="14"/>
      <c r="S56" s="15"/>
      <c r="T56" s="16"/>
      <c r="U56" s="13"/>
      <c r="V56" s="17"/>
      <c r="W56" s="18"/>
    </row>
    <row r="57" spans="1:23" ht="13.5">
      <c r="A57" s="1" t="s">
        <v>56</v>
      </c>
      <c r="B57" s="2" t="s">
        <v>129</v>
      </c>
      <c r="C57" s="4" t="s">
        <v>125</v>
      </c>
      <c r="D57" s="3">
        <v>3247</v>
      </c>
      <c r="E57" s="4" t="s">
        <v>135</v>
      </c>
      <c r="F57" s="5" t="s">
        <v>136</v>
      </c>
      <c r="G57" s="6">
        <v>719.825</v>
      </c>
      <c r="H57" s="7">
        <v>1.0607523148148148</v>
      </c>
      <c r="I57" s="8">
        <v>471.249</v>
      </c>
      <c r="J57" s="10" t="s">
        <v>49</v>
      </c>
      <c r="K57" s="11" t="s">
        <v>25</v>
      </c>
      <c r="L57" s="5" t="s">
        <v>137</v>
      </c>
      <c r="M57" s="9">
        <v>2</v>
      </c>
      <c r="N57" s="4"/>
      <c r="O57" s="12"/>
      <c r="P57" s="12"/>
      <c r="Q57" s="13"/>
      <c r="R57" s="14"/>
      <c r="S57" s="15"/>
      <c r="T57" s="16"/>
      <c r="U57" s="13"/>
      <c r="V57" s="17"/>
      <c r="W57" s="18"/>
    </row>
    <row r="58" spans="1:23" ht="13.5">
      <c r="A58" s="1" t="s">
        <v>99</v>
      </c>
      <c r="B58" s="2" t="s">
        <v>0</v>
      </c>
      <c r="C58" s="4" t="s">
        <v>83</v>
      </c>
      <c r="D58" s="3">
        <v>66</v>
      </c>
      <c r="E58" s="4" t="s">
        <v>2</v>
      </c>
      <c r="F58" s="78" t="s">
        <v>95</v>
      </c>
      <c r="G58" s="6">
        <v>861.273</v>
      </c>
      <c r="H58" s="7" t="s">
        <v>96</v>
      </c>
      <c r="I58" s="8">
        <v>357.909</v>
      </c>
      <c r="J58" s="10" t="s">
        <v>87</v>
      </c>
      <c r="K58" s="11" t="s">
        <v>141</v>
      </c>
      <c r="L58" s="5" t="s">
        <v>97</v>
      </c>
      <c r="M58" s="9" t="s">
        <v>98</v>
      </c>
      <c r="N58" s="4"/>
      <c r="O58" s="12"/>
      <c r="P58" s="12"/>
      <c r="Q58" s="13"/>
      <c r="R58" s="14"/>
      <c r="S58" s="15"/>
      <c r="T58" s="16"/>
      <c r="U58" s="13"/>
      <c r="V58" s="17"/>
      <c r="W58" s="18"/>
    </row>
    <row r="59" spans="1:23" ht="15.75" customHeight="1">
      <c r="A59" s="19"/>
      <c r="B59" s="20"/>
      <c r="C59" s="21"/>
      <c r="D59" s="22"/>
      <c r="F59" s="24"/>
      <c r="H59" s="26"/>
      <c r="I59" s="17"/>
      <c r="J59" s="27"/>
      <c r="K59" s="24"/>
      <c r="M59" s="18"/>
      <c r="N59" s="12"/>
      <c r="O59" s="12"/>
      <c r="P59" s="12"/>
      <c r="Q59" s="13"/>
      <c r="R59" s="14"/>
      <c r="S59" s="15"/>
      <c r="T59" s="16"/>
      <c r="U59" s="13"/>
      <c r="V59" s="17"/>
      <c r="W59" s="18"/>
    </row>
    <row r="60" spans="1:23" ht="15.75" customHeight="1">
      <c r="A60" s="19"/>
      <c r="B60" s="20"/>
      <c r="C60" s="21"/>
      <c r="D60" s="22"/>
      <c r="F60" s="24"/>
      <c r="H60" s="26"/>
      <c r="I60" s="17"/>
      <c r="J60" s="27"/>
      <c r="K60" s="24"/>
      <c r="M60" s="18"/>
      <c r="N60" s="12"/>
      <c r="O60" s="12"/>
      <c r="P60" s="12"/>
      <c r="Q60" s="13"/>
      <c r="R60" s="14"/>
      <c r="S60" s="15"/>
      <c r="T60" s="16"/>
      <c r="U60" s="13"/>
      <c r="V60" s="17"/>
      <c r="W60" s="18"/>
    </row>
    <row r="61" spans="1:23" ht="15.75" customHeight="1">
      <c r="A61" s="19"/>
      <c r="B61" s="20"/>
      <c r="C61" s="21"/>
      <c r="D61" s="22"/>
      <c r="F61" s="24"/>
      <c r="H61" s="26"/>
      <c r="I61" s="17"/>
      <c r="J61" s="27"/>
      <c r="K61" s="24"/>
      <c r="M61" s="18"/>
      <c r="N61" s="12"/>
      <c r="O61" s="12"/>
      <c r="P61" s="12"/>
      <c r="Q61" s="13"/>
      <c r="R61" s="14"/>
      <c r="S61" s="15"/>
      <c r="T61" s="16"/>
      <c r="U61" s="13"/>
      <c r="V61" s="17"/>
      <c r="W61" s="18"/>
    </row>
    <row r="62" spans="1:23" ht="15.75" customHeight="1">
      <c r="A62" s="19"/>
      <c r="B62" s="20"/>
      <c r="C62" s="21"/>
      <c r="D62" s="22"/>
      <c r="F62" s="24"/>
      <c r="H62" s="26"/>
      <c r="I62" s="17"/>
      <c r="J62" s="27"/>
      <c r="K62" s="24"/>
      <c r="M62" s="18"/>
      <c r="N62" s="12"/>
      <c r="O62" s="12"/>
      <c r="P62" s="12"/>
      <c r="Q62" s="13"/>
      <c r="R62" s="14"/>
      <c r="S62" s="15"/>
      <c r="T62" s="16"/>
      <c r="U62" s="13"/>
      <c r="V62" s="17"/>
      <c r="W62" s="18"/>
    </row>
    <row r="63" spans="1:23" ht="15.75" customHeight="1">
      <c r="A63" s="19"/>
      <c r="B63" s="20"/>
      <c r="C63" s="21"/>
      <c r="D63" s="22"/>
      <c r="F63" s="24"/>
      <c r="H63" s="26"/>
      <c r="I63" s="17"/>
      <c r="J63" s="27"/>
      <c r="K63" s="24"/>
      <c r="M63" s="18"/>
      <c r="N63" s="12"/>
      <c r="O63" s="12"/>
      <c r="P63" s="12"/>
      <c r="Q63" s="13"/>
      <c r="R63" s="14"/>
      <c r="S63" s="15"/>
      <c r="T63" s="16"/>
      <c r="U63" s="13"/>
      <c r="V63" s="17"/>
      <c r="W63" s="18"/>
    </row>
    <row r="64" spans="1:23" ht="15.75" customHeight="1">
      <c r="A64" s="19"/>
      <c r="B64" s="20"/>
      <c r="C64" s="21"/>
      <c r="D64" s="22"/>
      <c r="F64" s="24"/>
      <c r="H64" s="26"/>
      <c r="I64" s="17"/>
      <c r="J64" s="27"/>
      <c r="K64" s="24"/>
      <c r="M64" s="18"/>
      <c r="N64" s="12"/>
      <c r="O64" s="12"/>
      <c r="P64" s="12"/>
      <c r="Q64" s="13"/>
      <c r="R64" s="14"/>
      <c r="S64" s="15"/>
      <c r="T64" s="16"/>
      <c r="U64" s="13"/>
      <c r="V64" s="17"/>
      <c r="W64" s="18"/>
    </row>
    <row r="65" spans="1:23" ht="15.75" customHeight="1">
      <c r="A65" s="19"/>
      <c r="B65" s="20"/>
      <c r="C65" s="21"/>
      <c r="D65" s="22"/>
      <c r="F65" s="24"/>
      <c r="H65" s="26"/>
      <c r="I65" s="17"/>
      <c r="J65" s="27"/>
      <c r="K65" s="24"/>
      <c r="M65" s="18"/>
      <c r="N65" s="12"/>
      <c r="O65" s="12"/>
      <c r="P65" s="12"/>
      <c r="Q65" s="13"/>
      <c r="R65" s="14"/>
      <c r="S65" s="15"/>
      <c r="T65" s="16"/>
      <c r="U65" s="13"/>
      <c r="V65" s="17"/>
      <c r="W65" s="18"/>
    </row>
    <row r="66" spans="1:23" ht="15.75" customHeight="1">
      <c r="A66" s="19"/>
      <c r="B66" s="20"/>
      <c r="C66" s="21"/>
      <c r="D66" s="22"/>
      <c r="F66" s="24"/>
      <c r="H66" s="26"/>
      <c r="I66" s="17"/>
      <c r="J66" s="27"/>
      <c r="K66" s="24"/>
      <c r="M66" s="18"/>
      <c r="N66" s="12"/>
      <c r="O66" s="12"/>
      <c r="P66" s="12"/>
      <c r="Q66" s="13"/>
      <c r="R66" s="14"/>
      <c r="S66" s="15"/>
      <c r="T66" s="16"/>
      <c r="U66" s="13"/>
      <c r="V66" s="17"/>
      <c r="W66" s="18"/>
    </row>
    <row r="67" spans="1:23" ht="15.75" customHeight="1">
      <c r="A67" s="19"/>
      <c r="B67" s="20"/>
      <c r="C67" s="21"/>
      <c r="D67" s="22"/>
      <c r="F67" s="24"/>
      <c r="H67" s="26"/>
      <c r="I67" s="17"/>
      <c r="J67" s="27"/>
      <c r="K67" s="24"/>
      <c r="M67" s="18"/>
      <c r="N67" s="12"/>
      <c r="O67" s="12"/>
      <c r="P67" s="12"/>
      <c r="Q67" s="13"/>
      <c r="R67" s="14"/>
      <c r="S67" s="15"/>
      <c r="T67" s="16"/>
      <c r="U67" s="13"/>
      <c r="V67" s="17"/>
      <c r="W67" s="18"/>
    </row>
    <row r="68" spans="1:23" ht="15.75" customHeight="1">
      <c r="A68" s="19"/>
      <c r="B68" s="20"/>
      <c r="C68" s="21"/>
      <c r="D68" s="22"/>
      <c r="F68" s="24"/>
      <c r="H68" s="26"/>
      <c r="I68" s="17"/>
      <c r="J68" s="27"/>
      <c r="K68" s="24"/>
      <c r="M68" s="18"/>
      <c r="N68" s="12"/>
      <c r="O68" s="12"/>
      <c r="P68" s="12"/>
      <c r="Q68" s="13"/>
      <c r="R68" s="14"/>
      <c r="S68" s="15"/>
      <c r="T68" s="16"/>
      <c r="U68" s="13"/>
      <c r="V68" s="17"/>
      <c r="W68" s="18"/>
    </row>
    <row r="69" spans="1:23" ht="15.75" customHeight="1">
      <c r="A69" s="19"/>
      <c r="B69" s="20"/>
      <c r="C69" s="21"/>
      <c r="D69" s="22"/>
      <c r="F69" s="24"/>
      <c r="H69" s="26"/>
      <c r="I69" s="17"/>
      <c r="J69" s="27"/>
      <c r="K69" s="24"/>
      <c r="M69" s="18"/>
      <c r="N69" s="12"/>
      <c r="O69" s="12"/>
      <c r="P69" s="12"/>
      <c r="Q69" s="13"/>
      <c r="R69" s="14"/>
      <c r="S69" s="15"/>
      <c r="T69" s="16"/>
      <c r="U69" s="13"/>
      <c r="V69" s="17"/>
      <c r="W69" s="18"/>
    </row>
    <row r="70" spans="1:23" ht="15.75" customHeight="1">
      <c r="A70" s="19"/>
      <c r="B70" s="20"/>
      <c r="C70" s="21"/>
      <c r="D70" s="22"/>
      <c r="F70" s="24"/>
      <c r="H70" s="26"/>
      <c r="I70" s="17"/>
      <c r="J70" s="27"/>
      <c r="K70" s="24"/>
      <c r="M70" s="18"/>
      <c r="N70" s="12"/>
      <c r="O70" s="12"/>
      <c r="P70" s="12"/>
      <c r="Q70" s="13"/>
      <c r="R70" s="14"/>
      <c r="S70" s="15"/>
      <c r="T70" s="16"/>
      <c r="U70" s="13"/>
      <c r="V70" s="17"/>
      <c r="W70" s="18"/>
    </row>
    <row r="71" spans="1:23" ht="15.75" customHeight="1">
      <c r="A71" s="19"/>
      <c r="B71" s="20"/>
      <c r="C71" s="21"/>
      <c r="D71" s="22"/>
      <c r="F71" s="24"/>
      <c r="H71" s="26"/>
      <c r="I71" s="17"/>
      <c r="J71" s="27"/>
      <c r="K71" s="24"/>
      <c r="M71" s="18"/>
      <c r="N71" s="12"/>
      <c r="O71" s="12"/>
      <c r="P71" s="12"/>
      <c r="Q71" s="13"/>
      <c r="R71" s="14"/>
      <c r="S71" s="15"/>
      <c r="T71" s="16"/>
      <c r="U71" s="13"/>
      <c r="V71" s="17"/>
      <c r="W71" s="18"/>
    </row>
    <row r="72" spans="1:23" ht="15.75" customHeight="1">
      <c r="A72" s="19"/>
      <c r="B72" s="20"/>
      <c r="C72" s="21"/>
      <c r="D72" s="22"/>
      <c r="F72" s="24"/>
      <c r="H72" s="26"/>
      <c r="I72" s="17"/>
      <c r="J72" s="27"/>
      <c r="K72" s="24"/>
      <c r="M72" s="18"/>
      <c r="N72" s="12"/>
      <c r="O72" s="12"/>
      <c r="P72" s="12"/>
      <c r="Q72" s="13"/>
      <c r="R72" s="14"/>
      <c r="S72" s="15"/>
      <c r="T72" s="16"/>
      <c r="U72" s="13"/>
      <c r="V72" s="17"/>
      <c r="W72" s="18"/>
    </row>
    <row r="73" spans="1:23" ht="15.75" customHeight="1">
      <c r="A73" s="19"/>
      <c r="B73" s="20"/>
      <c r="C73" s="21"/>
      <c r="D73" s="22"/>
      <c r="F73" s="24"/>
      <c r="H73" s="26"/>
      <c r="I73" s="17"/>
      <c r="J73" s="27"/>
      <c r="K73" s="24"/>
      <c r="M73" s="18"/>
      <c r="N73" s="12"/>
      <c r="O73" s="12"/>
      <c r="P73" s="12"/>
      <c r="Q73" s="13"/>
      <c r="R73" s="14"/>
      <c r="S73" s="15"/>
      <c r="T73" s="16"/>
      <c r="U73" s="13"/>
      <c r="V73" s="17"/>
      <c r="W73" s="18"/>
    </row>
    <row r="74" spans="1:23" ht="15.75" customHeight="1">
      <c r="A74" s="19"/>
      <c r="B74" s="20"/>
      <c r="C74" s="21"/>
      <c r="D74" s="22"/>
      <c r="F74" s="24"/>
      <c r="H74" s="26"/>
      <c r="I74" s="17"/>
      <c r="J74" s="27"/>
      <c r="K74" s="24"/>
      <c r="M74" s="18"/>
      <c r="N74" s="12"/>
      <c r="O74" s="12"/>
      <c r="P74" s="12"/>
      <c r="Q74" s="13"/>
      <c r="R74" s="14"/>
      <c r="S74" s="15"/>
      <c r="T74" s="16"/>
      <c r="U74" s="13"/>
      <c r="V74" s="17"/>
      <c r="W74" s="18"/>
    </row>
    <row r="75" spans="1:23" ht="15.75" customHeight="1">
      <c r="A75" s="19"/>
      <c r="B75" s="20"/>
      <c r="C75" s="21"/>
      <c r="D75" s="22"/>
      <c r="F75" s="24"/>
      <c r="H75" s="26"/>
      <c r="I75" s="17"/>
      <c r="J75" s="27"/>
      <c r="K75" s="24"/>
      <c r="M75" s="18"/>
      <c r="N75" s="12"/>
      <c r="O75" s="12"/>
      <c r="P75" s="12"/>
      <c r="Q75" s="13"/>
      <c r="R75" s="14"/>
      <c r="S75" s="15"/>
      <c r="T75" s="16"/>
      <c r="U75" s="13"/>
      <c r="V75" s="17"/>
      <c r="W75" s="18"/>
    </row>
    <row r="76" spans="1:23" ht="15.75" customHeight="1">
      <c r="A76" s="19"/>
      <c r="B76" s="20"/>
      <c r="C76" s="21"/>
      <c r="D76" s="22"/>
      <c r="F76" s="24"/>
      <c r="H76" s="26"/>
      <c r="I76" s="17"/>
      <c r="J76" s="27"/>
      <c r="K76" s="24"/>
      <c r="M76" s="18"/>
      <c r="N76" s="12"/>
      <c r="O76" s="12"/>
      <c r="P76" s="12"/>
      <c r="Q76" s="13"/>
      <c r="R76" s="14"/>
      <c r="S76" s="15"/>
      <c r="T76" s="16"/>
      <c r="U76" s="13"/>
      <c r="V76" s="17"/>
      <c r="W76" s="18"/>
    </row>
    <row r="77" spans="1:23" ht="15.75" customHeight="1">
      <c r="A77" s="19"/>
      <c r="B77" s="20"/>
      <c r="C77" s="21"/>
      <c r="D77" s="22"/>
      <c r="F77" s="24"/>
      <c r="H77" s="26"/>
      <c r="I77" s="17"/>
      <c r="J77" s="27"/>
      <c r="K77" s="24"/>
      <c r="M77" s="18"/>
      <c r="N77" s="12"/>
      <c r="O77" s="12"/>
      <c r="P77" s="12"/>
      <c r="Q77" s="13"/>
      <c r="R77" s="14"/>
      <c r="S77" s="15"/>
      <c r="T77" s="16"/>
      <c r="U77" s="13"/>
      <c r="V77" s="17"/>
      <c r="W77" s="18"/>
    </row>
    <row r="78" spans="1:23" ht="13.5">
      <c r="A78" s="19"/>
      <c r="B78" s="20"/>
      <c r="C78" s="21"/>
      <c r="D78" s="22"/>
      <c r="F78" s="24"/>
      <c r="H78" s="26"/>
      <c r="I78" s="17"/>
      <c r="J78" s="27"/>
      <c r="K78" s="24"/>
      <c r="M78" s="18"/>
      <c r="N78" s="12"/>
      <c r="O78" s="12"/>
      <c r="P78" s="12"/>
      <c r="Q78" s="13"/>
      <c r="R78" s="14"/>
      <c r="S78" s="15"/>
      <c r="T78" s="16"/>
      <c r="U78" s="13"/>
      <c r="V78" s="17"/>
      <c r="W78" s="18"/>
    </row>
    <row r="79" spans="1:23" ht="13.5">
      <c r="A79" s="19"/>
      <c r="B79" s="20"/>
      <c r="C79" s="21"/>
      <c r="D79" s="22"/>
      <c r="F79" s="24"/>
      <c r="H79" s="26"/>
      <c r="I79" s="17"/>
      <c r="J79" s="27"/>
      <c r="K79" s="24"/>
      <c r="M79" s="18"/>
      <c r="N79" s="12"/>
      <c r="O79" s="12"/>
      <c r="P79" s="12"/>
      <c r="Q79" s="13"/>
      <c r="R79" s="14"/>
      <c r="S79" s="15"/>
      <c r="T79" s="16"/>
      <c r="U79" s="13"/>
      <c r="V79" s="17"/>
      <c r="W79" s="18"/>
    </row>
    <row r="80" spans="1:23" ht="13.5">
      <c r="A80" s="19"/>
      <c r="B80" s="20"/>
      <c r="C80" s="21"/>
      <c r="D80" s="22"/>
      <c r="F80" s="24"/>
      <c r="H80" s="26"/>
      <c r="I80" s="17"/>
      <c r="J80" s="27"/>
      <c r="K80" s="24"/>
      <c r="M80" s="18"/>
      <c r="N80" s="12"/>
      <c r="O80" s="12"/>
      <c r="P80" s="12"/>
      <c r="Q80" s="13"/>
      <c r="R80" s="14"/>
      <c r="S80" s="15"/>
      <c r="T80" s="16"/>
      <c r="U80" s="13"/>
      <c r="V80" s="17"/>
      <c r="W80" s="18"/>
    </row>
    <row r="81" spans="1:23" ht="13.5">
      <c r="A81" s="19"/>
      <c r="B81" s="20"/>
      <c r="C81" s="21"/>
      <c r="D81" s="22"/>
      <c r="F81" s="24"/>
      <c r="H81" s="26"/>
      <c r="I81" s="17"/>
      <c r="J81" s="27"/>
      <c r="K81" s="24"/>
      <c r="M81" s="18"/>
      <c r="O81" s="12"/>
      <c r="P81" s="12"/>
      <c r="Q81" s="13"/>
      <c r="R81" s="14"/>
      <c r="S81" s="15"/>
      <c r="T81" s="16"/>
      <c r="U81" s="13"/>
      <c r="V81" s="17"/>
      <c r="W81" s="18"/>
    </row>
    <row r="82" spans="1:23" ht="13.5">
      <c r="A82" s="19"/>
      <c r="B82" s="20"/>
      <c r="C82" s="21"/>
      <c r="D82" s="22"/>
      <c r="F82" s="24"/>
      <c r="H82" s="26"/>
      <c r="I82" s="17"/>
      <c r="J82" s="27"/>
      <c r="K82" s="24"/>
      <c r="M82" s="18"/>
      <c r="O82" s="12"/>
      <c r="P82" s="12"/>
      <c r="Q82" s="13"/>
      <c r="R82" s="14"/>
      <c r="S82" s="15"/>
      <c r="T82" s="16"/>
      <c r="U82" s="13"/>
      <c r="V82" s="17"/>
      <c r="W82" s="18"/>
    </row>
    <row r="83" spans="1:23" ht="13.5">
      <c r="A83" s="19"/>
      <c r="B83" s="20"/>
      <c r="C83" s="21"/>
      <c r="D83" s="22"/>
      <c r="F83" s="24"/>
      <c r="H83" s="26"/>
      <c r="I83" s="17"/>
      <c r="J83" s="27"/>
      <c r="K83" s="24"/>
      <c r="M83" s="18"/>
      <c r="O83" s="12"/>
      <c r="P83" s="12"/>
      <c r="Q83" s="13"/>
      <c r="R83" s="14"/>
      <c r="S83" s="15"/>
      <c r="T83" s="16"/>
      <c r="U83" s="13"/>
      <c r="V83" s="17"/>
      <c r="W83" s="18"/>
    </row>
    <row r="84" spans="1:23" ht="13.5">
      <c r="A84" s="19"/>
      <c r="B84" s="20"/>
      <c r="C84" s="21"/>
      <c r="D84" s="22"/>
      <c r="F84" s="24"/>
      <c r="H84" s="26"/>
      <c r="I84" s="17"/>
      <c r="J84" s="27"/>
      <c r="K84" s="24"/>
      <c r="M84" s="18"/>
      <c r="O84" s="12"/>
      <c r="P84" s="12"/>
      <c r="Q84" s="13"/>
      <c r="R84" s="14"/>
      <c r="S84" s="15"/>
      <c r="T84" s="16"/>
      <c r="U84" s="13"/>
      <c r="V84" s="17"/>
      <c r="W84" s="18"/>
    </row>
    <row r="85" spans="15:23" ht="13.5">
      <c r="O85" s="12"/>
      <c r="P85" s="12"/>
      <c r="Q85" s="13"/>
      <c r="R85" s="14"/>
      <c r="S85" s="15"/>
      <c r="T85" s="16"/>
      <c r="U85" s="13"/>
      <c r="V85" s="17"/>
      <c r="W85" s="18"/>
    </row>
    <row r="86" spans="15:23" ht="13.5">
      <c r="O86" s="12"/>
      <c r="P86" s="12"/>
      <c r="Q86" s="13"/>
      <c r="R86" s="14"/>
      <c r="S86" s="15"/>
      <c r="T86" s="16"/>
      <c r="U86" s="13"/>
      <c r="V86" s="17"/>
      <c r="W86" s="18"/>
    </row>
    <row r="87" spans="15:23" ht="13.5">
      <c r="O87" s="12"/>
      <c r="P87" s="12"/>
      <c r="Q87" s="13"/>
      <c r="R87" s="14"/>
      <c r="S87" s="15"/>
      <c r="T87" s="16"/>
      <c r="U87" s="13"/>
      <c r="V87" s="17"/>
      <c r="W87" s="18"/>
    </row>
    <row r="88" spans="15:26" ht="13.5">
      <c r="O88" s="12"/>
      <c r="P88" s="29" t="s">
        <v>48</v>
      </c>
      <c r="Q88" s="30" t="s">
        <v>45</v>
      </c>
      <c r="R88" s="31" t="s">
        <v>71</v>
      </c>
      <c r="S88" s="32" t="s">
        <v>72</v>
      </c>
      <c r="T88" s="33" t="s">
        <v>73</v>
      </c>
      <c r="U88" s="34" t="s">
        <v>74</v>
      </c>
      <c r="V88" s="35" t="s">
        <v>75</v>
      </c>
      <c r="W88" s="34" t="s">
        <v>76</v>
      </c>
      <c r="X88" s="35" t="s">
        <v>77</v>
      </c>
      <c r="Y88" s="36" t="s">
        <v>78</v>
      </c>
      <c r="Z88" s="72" t="s">
        <v>82</v>
      </c>
    </row>
    <row r="89" spans="15:27" ht="13.5">
      <c r="O89" s="12"/>
      <c r="P89" s="80" t="s">
        <v>80</v>
      </c>
      <c r="Q89" s="37" t="s">
        <v>50</v>
      </c>
      <c r="R89" s="38">
        <v>3</v>
      </c>
      <c r="S89" s="38">
        <v>3</v>
      </c>
      <c r="T89" s="38">
        <v>0</v>
      </c>
      <c r="U89" s="38">
        <v>1</v>
      </c>
      <c r="V89" s="38">
        <v>0</v>
      </c>
      <c r="W89" s="38">
        <v>0</v>
      </c>
      <c r="X89" s="38">
        <v>0</v>
      </c>
      <c r="Y89" s="39">
        <f>SUM(T89:X89)</f>
        <v>1</v>
      </c>
      <c r="Z89" s="73">
        <f>Y89/S89*100</f>
        <v>33.33333333333333</v>
      </c>
      <c r="AA89" s="74"/>
    </row>
    <row r="90" spans="15:27" ht="13.5">
      <c r="O90" s="12"/>
      <c r="P90" s="81"/>
      <c r="Q90" s="37" t="s">
        <v>61</v>
      </c>
      <c r="R90" s="38">
        <v>2</v>
      </c>
      <c r="S90" s="38">
        <v>4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9">
        <f aca="true" t="shared" si="0" ref="Y90:Y106">SUM(T90:X90)</f>
        <v>0</v>
      </c>
      <c r="Z90" s="73">
        <f aca="true" t="shared" si="1" ref="Z90:Z107">Y90/S90*100</f>
        <v>0</v>
      </c>
      <c r="AA90" s="74"/>
    </row>
    <row r="91" spans="15:27" ht="13.5">
      <c r="O91" s="12"/>
      <c r="P91" s="81"/>
      <c r="Q91" s="37" t="s">
        <v>79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9">
        <f t="shared" si="0"/>
        <v>0</v>
      </c>
      <c r="Z91" s="73"/>
      <c r="AA91" s="74"/>
    </row>
    <row r="92" spans="15:27" ht="13.5">
      <c r="O92" s="12"/>
      <c r="P92" s="81"/>
      <c r="Q92" s="37" t="s">
        <v>51</v>
      </c>
      <c r="R92" s="38">
        <v>10</v>
      </c>
      <c r="S92" s="38">
        <v>20</v>
      </c>
      <c r="T92" s="38">
        <v>0</v>
      </c>
      <c r="U92" s="38">
        <v>2</v>
      </c>
      <c r="V92" s="38">
        <v>0</v>
      </c>
      <c r="W92" s="38">
        <v>0</v>
      </c>
      <c r="X92" s="38">
        <v>0</v>
      </c>
      <c r="Y92" s="39">
        <f t="shared" si="0"/>
        <v>2</v>
      </c>
      <c r="Z92" s="73">
        <f t="shared" si="1"/>
        <v>10</v>
      </c>
      <c r="AA92" s="74"/>
    </row>
    <row r="93" spans="15:27" ht="13.5">
      <c r="O93" s="12"/>
      <c r="P93" s="81"/>
      <c r="Q93" s="37" t="s">
        <v>57</v>
      </c>
      <c r="R93" s="38">
        <v>11</v>
      </c>
      <c r="S93" s="38">
        <v>30</v>
      </c>
      <c r="T93" s="38">
        <v>0</v>
      </c>
      <c r="U93" s="38">
        <v>0</v>
      </c>
      <c r="V93" s="38">
        <v>1</v>
      </c>
      <c r="W93" s="38">
        <v>0</v>
      </c>
      <c r="X93" s="38">
        <v>0</v>
      </c>
      <c r="Y93" s="39">
        <f t="shared" si="0"/>
        <v>1</v>
      </c>
      <c r="Z93" s="73">
        <f t="shared" si="1"/>
        <v>3.3333333333333335</v>
      </c>
      <c r="AA93" s="74"/>
    </row>
    <row r="94" spans="15:27" ht="13.5">
      <c r="O94" s="12"/>
      <c r="P94" s="81"/>
      <c r="Q94" s="37" t="s">
        <v>60</v>
      </c>
      <c r="R94" s="38">
        <v>1</v>
      </c>
      <c r="S94" s="38">
        <v>1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9">
        <f t="shared" si="0"/>
        <v>0</v>
      </c>
      <c r="Z94" s="73">
        <f t="shared" si="1"/>
        <v>0</v>
      </c>
      <c r="AA94" s="74"/>
    </row>
    <row r="95" spans="15:27" ht="13.5">
      <c r="O95" s="12"/>
      <c r="P95" s="81"/>
      <c r="Q95" s="37" t="s">
        <v>59</v>
      </c>
      <c r="R95" s="38">
        <v>10</v>
      </c>
      <c r="S95" s="38">
        <v>15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9">
        <f t="shared" si="0"/>
        <v>0</v>
      </c>
      <c r="Z95" s="73">
        <f t="shared" si="1"/>
        <v>0</v>
      </c>
      <c r="AA95" s="74"/>
    </row>
    <row r="96" spans="15:27" ht="13.5">
      <c r="O96" s="12"/>
      <c r="P96" s="81"/>
      <c r="Q96" s="37" t="s">
        <v>63</v>
      </c>
      <c r="R96" s="38">
        <v>6</v>
      </c>
      <c r="S96" s="38">
        <v>15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9">
        <f t="shared" si="0"/>
        <v>0</v>
      </c>
      <c r="Z96" s="73">
        <f t="shared" si="1"/>
        <v>0</v>
      </c>
      <c r="AA96" s="74"/>
    </row>
    <row r="97" spans="15:27" ht="13.5">
      <c r="O97" s="12"/>
      <c r="P97" s="81"/>
      <c r="Q97" s="37" t="s">
        <v>64</v>
      </c>
      <c r="R97" s="38">
        <v>6</v>
      </c>
      <c r="S97" s="38">
        <v>13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9">
        <f t="shared" si="0"/>
        <v>0</v>
      </c>
      <c r="Z97" s="73">
        <f t="shared" si="1"/>
        <v>0</v>
      </c>
      <c r="AA97" s="74"/>
    </row>
    <row r="98" spans="15:27" ht="13.5">
      <c r="O98" s="12"/>
      <c r="P98" s="81"/>
      <c r="Q98" s="37" t="s">
        <v>62</v>
      </c>
      <c r="R98" s="38">
        <v>2</v>
      </c>
      <c r="S98" s="38">
        <v>3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9">
        <f t="shared" si="0"/>
        <v>0</v>
      </c>
      <c r="Z98" s="73">
        <f t="shared" si="1"/>
        <v>0</v>
      </c>
      <c r="AA98" s="74"/>
    </row>
    <row r="99" spans="15:27" ht="13.5">
      <c r="O99" s="12"/>
      <c r="P99" s="81"/>
      <c r="Q99" s="37" t="s">
        <v>58</v>
      </c>
      <c r="R99" s="38">
        <v>2</v>
      </c>
      <c r="S99" s="38">
        <v>4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9">
        <f t="shared" si="0"/>
        <v>0</v>
      </c>
      <c r="Z99" s="73">
        <f t="shared" si="1"/>
        <v>0</v>
      </c>
      <c r="AA99" s="74"/>
    </row>
    <row r="100" spans="15:27" ht="13.5">
      <c r="O100" s="12"/>
      <c r="P100" s="81"/>
      <c r="Q100" s="37" t="s">
        <v>52</v>
      </c>
      <c r="R100" s="38">
        <v>7</v>
      </c>
      <c r="S100" s="38">
        <v>13</v>
      </c>
      <c r="T100" s="38">
        <v>0</v>
      </c>
      <c r="U100" s="38">
        <v>1</v>
      </c>
      <c r="V100" s="38">
        <v>0</v>
      </c>
      <c r="W100" s="38">
        <v>0</v>
      </c>
      <c r="X100" s="38">
        <v>0</v>
      </c>
      <c r="Y100" s="39">
        <f t="shared" si="0"/>
        <v>1</v>
      </c>
      <c r="Z100" s="73">
        <f t="shared" si="1"/>
        <v>7.6923076923076925</v>
      </c>
      <c r="AA100" s="74"/>
    </row>
    <row r="101" spans="15:27" ht="13.5">
      <c r="O101" s="12"/>
      <c r="P101" s="81"/>
      <c r="Q101" s="37" t="s">
        <v>65</v>
      </c>
      <c r="R101" s="38">
        <v>1</v>
      </c>
      <c r="S101" s="38">
        <v>1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9">
        <f t="shared" si="0"/>
        <v>0</v>
      </c>
      <c r="Z101" s="73">
        <f t="shared" si="1"/>
        <v>0</v>
      </c>
      <c r="AA101" s="74"/>
    </row>
    <row r="102" spans="15:27" ht="13.5">
      <c r="O102" s="12"/>
      <c r="P102" s="82"/>
      <c r="Q102" s="40" t="s">
        <v>66</v>
      </c>
      <c r="R102" s="41">
        <v>2</v>
      </c>
      <c r="S102" s="41">
        <v>3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2">
        <f t="shared" si="0"/>
        <v>0</v>
      </c>
      <c r="Z102" s="75">
        <f t="shared" si="1"/>
        <v>0</v>
      </c>
      <c r="AA102" s="74"/>
    </row>
    <row r="103" spans="15:27" ht="13.5">
      <c r="O103" s="12"/>
      <c r="P103" s="83" t="s">
        <v>81</v>
      </c>
      <c r="Q103" s="43" t="s">
        <v>67</v>
      </c>
      <c r="R103" s="44">
        <v>7</v>
      </c>
      <c r="S103" s="44">
        <v>13</v>
      </c>
      <c r="T103" s="44">
        <v>0</v>
      </c>
      <c r="U103" s="44">
        <v>0</v>
      </c>
      <c r="V103" s="45"/>
      <c r="W103" s="46"/>
      <c r="X103" s="46"/>
      <c r="Y103" s="47">
        <f t="shared" si="0"/>
        <v>0</v>
      </c>
      <c r="Z103" s="76">
        <f t="shared" si="1"/>
        <v>0</v>
      </c>
      <c r="AA103" s="74"/>
    </row>
    <row r="104" spans="15:27" ht="13.5">
      <c r="O104" s="12"/>
      <c r="P104" s="81"/>
      <c r="Q104" s="37" t="s">
        <v>68</v>
      </c>
      <c r="R104" s="38">
        <v>11</v>
      </c>
      <c r="S104" s="38">
        <v>30</v>
      </c>
      <c r="T104" s="38">
        <v>0</v>
      </c>
      <c r="U104" s="38">
        <v>4</v>
      </c>
      <c r="V104" s="48"/>
      <c r="W104" s="49"/>
      <c r="X104" s="49"/>
      <c r="Y104" s="39">
        <f t="shared" si="0"/>
        <v>4</v>
      </c>
      <c r="Z104" s="73">
        <f t="shared" si="1"/>
        <v>13.333333333333334</v>
      </c>
      <c r="AA104" s="74"/>
    </row>
    <row r="105" spans="15:27" ht="13.5">
      <c r="O105" s="12"/>
      <c r="P105" s="81"/>
      <c r="Q105" s="37" t="s">
        <v>69</v>
      </c>
      <c r="R105" s="38">
        <v>20</v>
      </c>
      <c r="S105" s="38">
        <v>69</v>
      </c>
      <c r="T105" s="38">
        <v>4</v>
      </c>
      <c r="U105" s="38">
        <v>6</v>
      </c>
      <c r="V105" s="48"/>
      <c r="W105" s="49"/>
      <c r="X105" s="49"/>
      <c r="Y105" s="39">
        <f t="shared" si="0"/>
        <v>10</v>
      </c>
      <c r="Z105" s="73">
        <f t="shared" si="1"/>
        <v>14.492753623188406</v>
      </c>
      <c r="AA105" s="74"/>
    </row>
    <row r="106" spans="15:27" ht="13.5">
      <c r="O106" s="12"/>
      <c r="P106" s="82"/>
      <c r="Q106" s="40" t="s">
        <v>70</v>
      </c>
      <c r="R106" s="41">
        <v>6</v>
      </c>
      <c r="S106" s="41">
        <v>14</v>
      </c>
      <c r="T106" s="41">
        <v>1</v>
      </c>
      <c r="U106" s="41">
        <v>3</v>
      </c>
      <c r="V106" s="50"/>
      <c r="W106" s="51"/>
      <c r="X106" s="51"/>
      <c r="Y106" s="42">
        <f t="shared" si="0"/>
        <v>4</v>
      </c>
      <c r="Z106" s="75">
        <f t="shared" si="1"/>
        <v>28.57142857142857</v>
      </c>
      <c r="AA106" s="74"/>
    </row>
    <row r="107" spans="15:27" ht="13.5">
      <c r="O107" s="12"/>
      <c r="P107" s="52" t="s">
        <v>78</v>
      </c>
      <c r="Q107" s="53"/>
      <c r="R107" s="54">
        <f aca="true" t="shared" si="2" ref="R107:X107">SUM(R89:R106)</f>
        <v>107</v>
      </c>
      <c r="S107" s="54">
        <f t="shared" si="2"/>
        <v>251</v>
      </c>
      <c r="T107" s="54">
        <f t="shared" si="2"/>
        <v>5</v>
      </c>
      <c r="U107" s="54">
        <f t="shared" si="2"/>
        <v>17</v>
      </c>
      <c r="V107" s="54">
        <f t="shared" si="2"/>
        <v>1</v>
      </c>
      <c r="W107" s="54">
        <f t="shared" si="2"/>
        <v>0</v>
      </c>
      <c r="X107" s="54">
        <f t="shared" si="2"/>
        <v>0</v>
      </c>
      <c r="Y107" s="54">
        <f>SUM(Y89:Y106)</f>
        <v>23</v>
      </c>
      <c r="Z107" s="77">
        <f t="shared" si="1"/>
        <v>9.163346613545817</v>
      </c>
      <c r="AA107" s="74"/>
    </row>
    <row r="108" spans="15:25" ht="13.5">
      <c r="O108" s="12"/>
      <c r="P108" s="13"/>
      <c r="Q108" s="14"/>
      <c r="R108" s="15"/>
      <c r="S108" s="16"/>
      <c r="T108" s="13"/>
      <c r="U108" s="17"/>
      <c r="V108" s="55"/>
      <c r="W108" s="74"/>
      <c r="X108" s="74"/>
      <c r="Y108" s="74"/>
    </row>
    <row r="109" spans="15:22" ht="13.5">
      <c r="O109" s="12"/>
      <c r="P109" s="13"/>
      <c r="Q109" s="14"/>
      <c r="R109" s="15"/>
      <c r="S109" s="16"/>
      <c r="T109" s="13"/>
      <c r="U109" s="17"/>
      <c r="V109" s="18"/>
    </row>
    <row r="110" spans="16:22" ht="13.5">
      <c r="P110" s="13"/>
      <c r="Q110" s="14"/>
      <c r="R110" s="15"/>
      <c r="S110" s="16"/>
      <c r="T110" s="13"/>
      <c r="U110" s="17"/>
      <c r="V110" s="18"/>
    </row>
  </sheetData>
  <sheetProtection sheet="1" objects="1" scenarios="1" autoFilter="0"/>
  <autoFilter ref="A35:M58"/>
  <mergeCells count="16">
    <mergeCell ref="D9:G9"/>
    <mergeCell ref="D10:G10"/>
    <mergeCell ref="D5:G5"/>
    <mergeCell ref="D6:G6"/>
    <mergeCell ref="D7:G7"/>
    <mergeCell ref="D8:G8"/>
    <mergeCell ref="P89:P102"/>
    <mergeCell ref="P103:P106"/>
    <mergeCell ref="A4:B4"/>
    <mergeCell ref="A6:B6"/>
    <mergeCell ref="A7:B7"/>
    <mergeCell ref="A8:B8"/>
    <mergeCell ref="A9:B9"/>
    <mergeCell ref="A10:B10"/>
    <mergeCell ref="D4:G4"/>
    <mergeCell ref="A5:B5"/>
  </mergeCells>
  <printOptions/>
  <pageMargins left="0.37" right="0.29" top="0.54" bottom="0.59" header="0.37" footer="0.36"/>
  <pageSetup horizontalDpi="600" verticalDpi="600" orientation="portrait" paperSize="9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MURAHOUSE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Yoshisan</dc:creator>
  <cp:keywords/>
  <dc:description/>
  <cp:lastModifiedBy>Yoshisan</cp:lastModifiedBy>
  <cp:lastPrinted>2013-05-28T03:44:41Z</cp:lastPrinted>
  <dcterms:created xsi:type="dcterms:W3CDTF">2013-05-19T11:38:42Z</dcterms:created>
  <dcterms:modified xsi:type="dcterms:W3CDTF">2013-05-28T03:49:43Z</dcterms:modified>
  <cp:category/>
  <cp:version/>
  <cp:contentType/>
  <cp:contentStatus/>
</cp:coreProperties>
</file>